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97"/>
  </bookViews>
  <sheets>
    <sheet name="Мониторы" sheetId="3" r:id="rId1"/>
  </sheets>
  <definedNames>
    <definedName name="_xlnm._FilterDatabase" localSheetId="0" hidden="1">Мониторы!$A$1:$N$6</definedName>
  </definedNames>
  <calcPr calcId="162913"/>
</workbook>
</file>

<file path=xl/calcChain.xml><?xml version="1.0" encoding="utf-8"?>
<calcChain xmlns="http://schemas.openxmlformats.org/spreadsheetml/2006/main">
  <c r="J17" i="3" l="1"/>
  <c r="L17" i="3" s="1"/>
  <c r="M17" i="3" s="1"/>
  <c r="J16" i="3"/>
  <c r="L16" i="3" s="1"/>
  <c r="M16" i="3" s="1"/>
  <c r="J15" i="3"/>
  <c r="L15" i="3" s="1"/>
  <c r="M15" i="3" s="1"/>
  <c r="L13" i="3"/>
  <c r="M13" i="3" s="1"/>
  <c r="J13" i="3"/>
  <c r="J12" i="3"/>
  <c r="L12" i="3" s="1"/>
  <c r="M12" i="3" s="1"/>
  <c r="J11" i="3"/>
  <c r="L11" i="3" s="1"/>
  <c r="M11" i="3" s="1"/>
  <c r="J9" i="3"/>
  <c r="L9" i="3" s="1"/>
  <c r="M9" i="3" s="1"/>
  <c r="J8" i="3"/>
  <c r="L8" i="3" s="1"/>
  <c r="M8" i="3" s="1"/>
  <c r="J7" i="3"/>
  <c r="L7" i="3" s="1"/>
  <c r="M7" i="3" s="1"/>
  <c r="L5" i="3"/>
  <c r="M5" i="3" s="1"/>
  <c r="J5" i="3"/>
  <c r="J4" i="3"/>
  <c r="L4" i="3" s="1"/>
  <c r="M4" i="3" s="1"/>
  <c r="J3" i="3"/>
  <c r="L3" i="3" s="1"/>
  <c r="M3" i="3" s="1"/>
  <c r="J14" i="3" l="1"/>
  <c r="L14" i="3" s="1"/>
  <c r="M14" i="3" s="1"/>
  <c r="J10" i="3" l="1"/>
  <c r="L10" i="3" s="1"/>
  <c r="M10" i="3" s="1"/>
  <c r="J2" i="3" l="1"/>
  <c r="L2" i="3" s="1"/>
  <c r="M2" i="3" s="1"/>
  <c r="J6" i="3"/>
  <c r="L6" i="3" s="1"/>
  <c r="M6" i="3" s="1"/>
</calcChain>
</file>

<file path=xl/sharedStrings.xml><?xml version="1.0" encoding="utf-8"?>
<sst xmlns="http://schemas.openxmlformats.org/spreadsheetml/2006/main" count="110" uniqueCount="25">
  <si>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</si>
  <si>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</si>
  <si>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</si>
  <si>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</si>
  <si>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</si>
  <si>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</si>
  <si>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Выходов в час на 1 мониторе</t>
  </si>
  <si>
    <t>Выходов в сутки на 1 мониторе</t>
  </si>
  <si>
    <t>Выходов за период на 1 мониторе</t>
  </si>
  <si>
    <t>Реклама на мониторах</t>
  </si>
  <si>
    <t>Ролик, сек.</t>
  </si>
  <si>
    <t>Фото</t>
  </si>
  <si>
    <t>Рязань</t>
  </si>
  <si>
    <t>Период, дней</t>
  </si>
  <si>
    <t xml:space="preserve">Автобусы, маршрутки </t>
  </si>
  <si>
    <t>Стоимость за период на всех мониторах</t>
  </si>
  <si>
    <t>41, 47, 49, 73, 77, 85, 88, 120, 156</t>
  </si>
  <si>
    <t>33, 41, 46, 47, 49, 71, 73, 77, 85, 88, 90, 95, 110, 120, 156</t>
  </si>
  <si>
    <t>88, 73, 47, 77, 41, 49, 30, 58</t>
  </si>
  <si>
    <t>Количество мониторов в салоне</t>
  </si>
  <si>
    <t>62, 65, 73, 77, 95, 99</t>
  </si>
  <si>
    <t>ПАЗ Вектор Некст</t>
  </si>
  <si>
    <t>Автобусы</t>
  </si>
  <si>
    <t>ПАЗ Вектор Некст, Пежо, ПАЗ 320405-04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</si>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</sst>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33CC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165" fontId="1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 applyFill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ZkCEbdesskLr3A" TargetMode="External"/><Relationship Id="rId13" Type="http://schemas.openxmlformats.org/officeDocument/2006/relationships/hyperlink" Target="https://disk.yandex.ru/d/ZkCEbdesskLr3A" TargetMode="External"/><Relationship Id="rId3" Type="http://schemas.openxmlformats.org/officeDocument/2006/relationships/hyperlink" Target="https://disk.yandex.ru/d/ZkCEbdesskLr3A" TargetMode="External"/><Relationship Id="rId7" Type="http://schemas.openxmlformats.org/officeDocument/2006/relationships/hyperlink" Target="https://disk.yandex.ru/d/ZkCEbdesskLr3A" TargetMode="External"/><Relationship Id="rId12" Type="http://schemas.openxmlformats.org/officeDocument/2006/relationships/hyperlink" Target="https://disk.yandex.ru/d/ZkCEbdesskLr3A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ZkCEbdesskLr3A" TargetMode="External"/><Relationship Id="rId16" Type="http://schemas.openxmlformats.org/officeDocument/2006/relationships/hyperlink" Target="https://disk.yandex.ru/d/ZkCEbdesskLr3A" TargetMode="External"/><Relationship Id="rId1" Type="http://schemas.openxmlformats.org/officeDocument/2006/relationships/hyperlink" Target="https://disk.yandex.ru/d/ZkCEbdesskLr3A" TargetMode="External"/><Relationship Id="rId6" Type="http://schemas.openxmlformats.org/officeDocument/2006/relationships/hyperlink" Target="https://disk.yandex.ru/d/ZkCEbdesskLr3A" TargetMode="External"/><Relationship Id="rId11" Type="http://schemas.openxmlformats.org/officeDocument/2006/relationships/hyperlink" Target="https://disk.yandex.ru/d/ZkCEbdesskLr3A" TargetMode="External"/><Relationship Id="rId5" Type="http://schemas.openxmlformats.org/officeDocument/2006/relationships/hyperlink" Target="https://disk.yandex.ru/d/ZkCEbdesskLr3A" TargetMode="External"/><Relationship Id="rId15" Type="http://schemas.openxmlformats.org/officeDocument/2006/relationships/hyperlink" Target="https://disk.yandex.ru/d/ZkCEbdesskLr3A" TargetMode="External"/><Relationship Id="rId10" Type="http://schemas.openxmlformats.org/officeDocument/2006/relationships/hyperlink" Target="https://disk.yandex.ru/d/ZkCEbdesskLr3A" TargetMode="External"/><Relationship Id="rId4" Type="http://schemas.openxmlformats.org/officeDocument/2006/relationships/hyperlink" Target="https://disk.yandex.ru/d/ZkCEbdesskLr3A" TargetMode="External"/><Relationship Id="rId9" Type="http://schemas.openxmlformats.org/officeDocument/2006/relationships/hyperlink" Target="https://disk.yandex.ru/d/ZkCEbdesskLr3A" TargetMode="External"/><Relationship Id="rId14" Type="http://schemas.openxmlformats.org/officeDocument/2006/relationships/hyperlink" Target="https://disk.yandex.ru/d/ZkCEbdesskLr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140625" style="1" customWidth="1"/>
    <col min="3" max="3" width="20.5703125" style="1" customWidth="1"/>
    <col min="4" max="4" width="20" style="1" customWidth="1"/>
    <col min="5" max="5" width="9.5703125" style="1" customWidth="1"/>
    <col min="6" max="6" width="24.28515625" style="3" customWidth="1"/>
    <col min="7" max="7" width="25.5703125" style="3" customWidth="1"/>
    <col min="8" max="8" width="14.28515625" style="1" customWidth="1"/>
    <col min="9" max="9" width="29.42578125" style="1" customWidth="1"/>
    <col min="10" max="10" width="22.5703125" style="1" customWidth="1"/>
    <col min="11" max="11" width="16.85546875" style="4" customWidth="1"/>
    <col min="12" max="12" width="25.42578125" style="1" customWidth="1"/>
    <col min="13" max="13" width="22.85546875" style="2" customWidth="1"/>
    <col min="14" max="14" width="23.42578125" style="1" customWidth="1"/>
    <col min="15" max="16384" width="9.140625" style="1"/>
  </cols>
  <sheetData>
    <row r="1" spans="1:14" s="6" customFormat="1" ht="25.5" x14ac:dyDescent="0.2">
      <c r="A1" s="8" t="s">
        <v>0</v>
      </c>
      <c r="B1" s="8" t="s">
        <v>1</v>
      </c>
      <c r="C1" s="8" t="s">
        <v>4</v>
      </c>
      <c r="D1" s="8" t="s">
        <v>2</v>
      </c>
      <c r="E1" s="8" t="s">
        <v>11</v>
      </c>
      <c r="F1" s="8" t="s">
        <v>5</v>
      </c>
      <c r="G1" s="9" t="s">
        <v>19</v>
      </c>
      <c r="H1" s="8" t="s">
        <v>10</v>
      </c>
      <c r="I1" s="8" t="s">
        <v>6</v>
      </c>
      <c r="J1" s="9" t="s">
        <v>7</v>
      </c>
      <c r="K1" s="8" t="s">
        <v>13</v>
      </c>
      <c r="L1" s="9" t="s">
        <v>8</v>
      </c>
      <c r="M1" s="9" t="s">
        <v>15</v>
      </c>
      <c r="N1" s="8" t="s">
        <v>3</v>
      </c>
    </row>
    <row r="2" spans="1:14" s="7" customFormat="1" ht="25.5" x14ac:dyDescent="0.2">
      <c r="A2" s="10" t="s">
        <v>12</v>
      </c>
      <c r="B2" s="10" t="s">
        <v>14</v>
      </c>
      <c r="C2" s="11" t="s">
        <v>23</v>
      </c>
      <c r="D2" s="10" t="s">
        <v>9</v>
      </c>
      <c r="E2" s="12" t="s">
        <v>24</v>
      </c>
      <c r="F2" s="10">
        <v>50</v>
      </c>
      <c r="G2" s="10">
        <v>1</v>
      </c>
      <c r="H2" s="10">
        <v>10</v>
      </c>
      <c r="I2" s="10">
        <v>2</v>
      </c>
      <c r="J2" s="10">
        <f t="shared" ref="J2:J6" si="0">12*I2</f>
        <v>24</v>
      </c>
      <c r="K2" s="10">
        <v>14</v>
      </c>
      <c r="L2" s="10">
        <f>J2*K2</f>
        <v>336</v>
      </c>
      <c r="M2" s="5">
        <f>((0.05*L2)*H2)*F2</f>
        <v>8400</v>
      </c>
      <c r="N2" s="11" t="s">
        <v>16</v>
      </c>
    </row>
    <row r="3" spans="1:14" s="7" customFormat="1" ht="25.5" x14ac:dyDescent="0.2">
      <c r="A3" s="10" t="s">
        <v>12</v>
      </c>
      <c r="B3" s="10" t="s">
        <v>14</v>
      </c>
      <c r="C3" s="11" t="s">
        <v>23</v>
      </c>
      <c r="D3" s="10" t="s">
        <v>9</v>
      </c>
      <c r="E3" s="12" t="s">
        <v>24</v>
      </c>
      <c r="F3" s="10">
        <v>50</v>
      </c>
      <c r="G3" s="10">
        <v>1</v>
      </c>
      <c r="H3" s="10">
        <v>10</v>
      </c>
      <c r="I3" s="10">
        <v>4</v>
      </c>
      <c r="J3" s="10">
        <f t="shared" ref="J3:J5" si="1">12*I3</f>
        <v>48</v>
      </c>
      <c r="K3" s="10">
        <v>14</v>
      </c>
      <c r="L3" s="10">
        <f t="shared" ref="L3:L5" si="2">J3*K3</f>
        <v>672</v>
      </c>
      <c r="M3" s="5">
        <f t="shared" ref="M3:M5" si="3">((0.05*L3)*H3)*F3</f>
        <v>16800</v>
      </c>
      <c r="N3" s="11" t="s">
        <v>16</v>
      </c>
    </row>
    <row r="4" spans="1:14" s="7" customFormat="1" ht="25.5" x14ac:dyDescent="0.2">
      <c r="A4" s="10" t="s">
        <v>12</v>
      </c>
      <c r="B4" s="10" t="s">
        <v>14</v>
      </c>
      <c r="C4" s="11" t="s">
        <v>23</v>
      </c>
      <c r="D4" s="10" t="s">
        <v>9</v>
      </c>
      <c r="E4" s="12" t="s">
        <v>24</v>
      </c>
      <c r="F4" s="10">
        <v>50</v>
      </c>
      <c r="G4" s="10">
        <v>1</v>
      </c>
      <c r="H4" s="10">
        <v>10</v>
      </c>
      <c r="I4" s="10">
        <v>6</v>
      </c>
      <c r="J4" s="10">
        <f t="shared" si="1"/>
        <v>72</v>
      </c>
      <c r="K4" s="10">
        <v>14</v>
      </c>
      <c r="L4" s="10">
        <f t="shared" si="2"/>
        <v>1008</v>
      </c>
      <c r="M4" s="5">
        <f t="shared" si="3"/>
        <v>25200.000000000004</v>
      </c>
      <c r="N4" s="11" t="s">
        <v>16</v>
      </c>
    </row>
    <row r="5" spans="1:14" s="7" customFormat="1" ht="25.5" x14ac:dyDescent="0.2">
      <c r="A5" s="10" t="s">
        <v>12</v>
      </c>
      <c r="B5" s="10" t="s">
        <v>14</v>
      </c>
      <c r="C5" s="11" t="s">
        <v>23</v>
      </c>
      <c r="D5" s="10" t="s">
        <v>9</v>
      </c>
      <c r="E5" s="12" t="s">
        <v>24</v>
      </c>
      <c r="F5" s="10">
        <v>50</v>
      </c>
      <c r="G5" s="10">
        <v>1</v>
      </c>
      <c r="H5" s="10">
        <v>10</v>
      </c>
      <c r="I5" s="10">
        <v>12</v>
      </c>
      <c r="J5" s="10">
        <f t="shared" si="1"/>
        <v>144</v>
      </c>
      <c r="K5" s="10">
        <v>14</v>
      </c>
      <c r="L5" s="10">
        <f t="shared" si="2"/>
        <v>2016</v>
      </c>
      <c r="M5" s="5">
        <f t="shared" si="3"/>
        <v>50400.000000000007</v>
      </c>
      <c r="N5" s="11" t="s">
        <v>16</v>
      </c>
    </row>
    <row r="6" spans="1:14" s="7" customFormat="1" ht="38.25" x14ac:dyDescent="0.2">
      <c r="A6" s="10" t="s">
        <v>12</v>
      </c>
      <c r="B6" s="10" t="s">
        <v>14</v>
      </c>
      <c r="C6" s="11" t="s">
        <v>23</v>
      </c>
      <c r="D6" s="10" t="s">
        <v>9</v>
      </c>
      <c r="E6" s="12" t="s">
        <v>24</v>
      </c>
      <c r="F6" s="10">
        <v>100</v>
      </c>
      <c r="G6" s="10">
        <v>1</v>
      </c>
      <c r="H6" s="10">
        <v>10</v>
      </c>
      <c r="I6" s="10">
        <v>2</v>
      </c>
      <c r="J6" s="10">
        <f t="shared" si="0"/>
        <v>24</v>
      </c>
      <c r="K6" s="10">
        <v>14</v>
      </c>
      <c r="L6" s="10">
        <f>J6*K6</f>
        <v>336</v>
      </c>
      <c r="M6" s="5">
        <f>((0.05*L6)*H6)*F6</f>
        <v>16800</v>
      </c>
      <c r="N6" s="11" t="s">
        <v>17</v>
      </c>
    </row>
    <row r="7" spans="1:14" s="7" customFormat="1" ht="38.25" x14ac:dyDescent="0.2">
      <c r="A7" s="10" t="s">
        <v>12</v>
      </c>
      <c r="B7" s="10" t="s">
        <v>14</v>
      </c>
      <c r="C7" s="11" t="s">
        <v>23</v>
      </c>
      <c r="D7" s="10" t="s">
        <v>9</v>
      </c>
      <c r="E7" s="12" t="s">
        <v>24</v>
      </c>
      <c r="F7" s="10">
        <v>100</v>
      </c>
      <c r="G7" s="10">
        <v>1</v>
      </c>
      <c r="H7" s="10">
        <v>10</v>
      </c>
      <c r="I7" s="10">
        <v>4</v>
      </c>
      <c r="J7" s="10">
        <f t="shared" ref="J7:J9" si="4">12*I7</f>
        <v>48</v>
      </c>
      <c r="K7" s="10">
        <v>14</v>
      </c>
      <c r="L7" s="10">
        <f>J7*K7</f>
        <v>672</v>
      </c>
      <c r="M7" s="5">
        <f>((0.05*L7)*H7)*F7</f>
        <v>33600</v>
      </c>
      <c r="N7" s="11" t="s">
        <v>17</v>
      </c>
    </row>
    <row r="8" spans="1:14" s="7" customFormat="1" ht="38.25" x14ac:dyDescent="0.2">
      <c r="A8" s="10" t="s">
        <v>12</v>
      </c>
      <c r="B8" s="10" t="s">
        <v>14</v>
      </c>
      <c r="C8" s="11" t="s">
        <v>23</v>
      </c>
      <c r="D8" s="10" t="s">
        <v>9</v>
      </c>
      <c r="E8" s="12" t="s">
        <v>24</v>
      </c>
      <c r="F8" s="10">
        <v>100</v>
      </c>
      <c r="G8" s="10">
        <v>1</v>
      </c>
      <c r="H8" s="10">
        <v>10</v>
      </c>
      <c r="I8" s="10">
        <v>6</v>
      </c>
      <c r="J8" s="10">
        <f t="shared" si="4"/>
        <v>72</v>
      </c>
      <c r="K8" s="10">
        <v>14</v>
      </c>
      <c r="L8" s="10">
        <f>J8*K8</f>
        <v>1008</v>
      </c>
      <c r="M8" s="5">
        <f>((0.05*L8)*H8)*F8</f>
        <v>50400.000000000007</v>
      </c>
      <c r="N8" s="11" t="s">
        <v>17</v>
      </c>
    </row>
    <row r="9" spans="1:14" s="7" customFormat="1" ht="38.25" x14ac:dyDescent="0.2">
      <c r="A9" s="10" t="s">
        <v>12</v>
      </c>
      <c r="B9" s="10" t="s">
        <v>14</v>
      </c>
      <c r="C9" s="11" t="s">
        <v>23</v>
      </c>
      <c r="D9" s="10" t="s">
        <v>9</v>
      </c>
      <c r="E9" s="12" t="s">
        <v>24</v>
      </c>
      <c r="F9" s="10">
        <v>100</v>
      </c>
      <c r="G9" s="10">
        <v>1</v>
      </c>
      <c r="H9" s="10">
        <v>10</v>
      </c>
      <c r="I9" s="10">
        <v>12</v>
      </c>
      <c r="J9" s="10">
        <f t="shared" si="4"/>
        <v>144</v>
      </c>
      <c r="K9" s="10">
        <v>14</v>
      </c>
      <c r="L9" s="10">
        <f>J9*K9</f>
        <v>2016</v>
      </c>
      <c r="M9" s="5">
        <f>((0.05*L9)*H9)*F9</f>
        <v>100800.00000000001</v>
      </c>
      <c r="N9" s="11" t="s">
        <v>17</v>
      </c>
    </row>
    <row r="10" spans="1:14" s="7" customFormat="1" x14ac:dyDescent="0.2">
      <c r="A10" s="10" t="s">
        <v>12</v>
      </c>
      <c r="B10" s="10" t="s">
        <v>22</v>
      </c>
      <c r="C10" s="11" t="s">
        <v>21</v>
      </c>
      <c r="D10" s="10" t="s">
        <v>9</v>
      </c>
      <c r="E10" s="12" t="s">
        <v>24</v>
      </c>
      <c r="F10" s="10">
        <v>50</v>
      </c>
      <c r="G10" s="10">
        <v>1</v>
      </c>
      <c r="H10" s="10">
        <v>10</v>
      </c>
      <c r="I10" s="10">
        <v>2</v>
      </c>
      <c r="J10" s="10">
        <f t="shared" ref="J10" si="5">12*I10</f>
        <v>24</v>
      </c>
      <c r="K10" s="10">
        <v>14</v>
      </c>
      <c r="L10" s="10">
        <f>J10*K10</f>
        <v>336</v>
      </c>
      <c r="M10" s="5">
        <f>((0.05*L10)*H10)*F10</f>
        <v>8400</v>
      </c>
      <c r="N10" s="11" t="s">
        <v>18</v>
      </c>
    </row>
    <row r="11" spans="1:14" s="7" customFormat="1" x14ac:dyDescent="0.2">
      <c r="A11" s="10" t="s">
        <v>12</v>
      </c>
      <c r="B11" s="10" t="s">
        <v>22</v>
      </c>
      <c r="C11" s="11" t="s">
        <v>21</v>
      </c>
      <c r="D11" s="10" t="s">
        <v>9</v>
      </c>
      <c r="E11" s="12" t="s">
        <v>24</v>
      </c>
      <c r="F11" s="10">
        <v>50</v>
      </c>
      <c r="G11" s="10">
        <v>1</v>
      </c>
      <c r="H11" s="10">
        <v>10</v>
      </c>
      <c r="I11" s="10">
        <v>4</v>
      </c>
      <c r="J11" s="10">
        <f t="shared" ref="J11:J13" si="6">12*I11</f>
        <v>48</v>
      </c>
      <c r="K11" s="10">
        <v>14</v>
      </c>
      <c r="L11" s="10">
        <f t="shared" ref="L11:L13" si="7">J11*K11</f>
        <v>672</v>
      </c>
      <c r="M11" s="5">
        <f t="shared" ref="M11:M13" si="8">((0.05*L11)*H11)*F11</f>
        <v>16800</v>
      </c>
      <c r="N11" s="11" t="s">
        <v>18</v>
      </c>
    </row>
    <row r="12" spans="1:14" s="7" customFormat="1" x14ac:dyDescent="0.2">
      <c r="A12" s="10" t="s">
        <v>12</v>
      </c>
      <c r="B12" s="10" t="s">
        <v>22</v>
      </c>
      <c r="C12" s="11" t="s">
        <v>21</v>
      </c>
      <c r="D12" s="10" t="s">
        <v>9</v>
      </c>
      <c r="E12" s="12" t="s">
        <v>24</v>
      </c>
      <c r="F12" s="10">
        <v>50</v>
      </c>
      <c r="G12" s="10">
        <v>1</v>
      </c>
      <c r="H12" s="10">
        <v>10</v>
      </c>
      <c r="I12" s="10">
        <v>6</v>
      </c>
      <c r="J12" s="10">
        <f t="shared" si="6"/>
        <v>72</v>
      </c>
      <c r="K12" s="10">
        <v>14</v>
      </c>
      <c r="L12" s="10">
        <f t="shared" si="7"/>
        <v>1008</v>
      </c>
      <c r="M12" s="5">
        <f t="shared" si="8"/>
        <v>25200.000000000004</v>
      </c>
      <c r="N12" s="11" t="s">
        <v>18</v>
      </c>
    </row>
    <row r="13" spans="1:14" s="7" customFormat="1" x14ac:dyDescent="0.2">
      <c r="A13" s="10" t="s">
        <v>12</v>
      </c>
      <c r="B13" s="10" t="s">
        <v>22</v>
      </c>
      <c r="C13" s="11" t="s">
        <v>21</v>
      </c>
      <c r="D13" s="10" t="s">
        <v>9</v>
      </c>
      <c r="E13" s="12" t="s">
        <v>24</v>
      </c>
      <c r="F13" s="10">
        <v>50</v>
      </c>
      <c r="G13" s="10">
        <v>1</v>
      </c>
      <c r="H13" s="10">
        <v>10</v>
      </c>
      <c r="I13" s="10">
        <v>12</v>
      </c>
      <c r="J13" s="10">
        <f t="shared" si="6"/>
        <v>144</v>
      </c>
      <c r="K13" s="10">
        <v>14</v>
      </c>
      <c r="L13" s="10">
        <f t="shared" si="7"/>
        <v>2016</v>
      </c>
      <c r="M13" s="5">
        <f t="shared" si="8"/>
        <v>50400.000000000007</v>
      </c>
      <c r="N13" s="11" t="s">
        <v>18</v>
      </c>
    </row>
    <row r="14" spans="1:14" s="7" customFormat="1" x14ac:dyDescent="0.2">
      <c r="A14" s="10" t="s">
        <v>12</v>
      </c>
      <c r="B14" s="10" t="s">
        <v>22</v>
      </c>
      <c r="C14" s="11" t="s">
        <v>21</v>
      </c>
      <c r="D14" s="10" t="s">
        <v>9</v>
      </c>
      <c r="E14" s="12" t="s">
        <v>24</v>
      </c>
      <c r="F14" s="10">
        <v>25</v>
      </c>
      <c r="G14" s="10">
        <v>1</v>
      </c>
      <c r="H14" s="10">
        <v>10</v>
      </c>
      <c r="I14" s="10">
        <v>2</v>
      </c>
      <c r="J14" s="10">
        <f t="shared" ref="J14" si="9">12*I14</f>
        <v>24</v>
      </c>
      <c r="K14" s="10">
        <v>14</v>
      </c>
      <c r="L14" s="10">
        <f>J14*K14</f>
        <v>336</v>
      </c>
      <c r="M14" s="5">
        <f>((0.05*L14)*H14)*F14</f>
        <v>4200</v>
      </c>
      <c r="N14" s="11" t="s">
        <v>20</v>
      </c>
    </row>
    <row r="15" spans="1:14" s="7" customFormat="1" x14ac:dyDescent="0.2">
      <c r="A15" s="10" t="s">
        <v>12</v>
      </c>
      <c r="B15" s="10" t="s">
        <v>22</v>
      </c>
      <c r="C15" s="11" t="s">
        <v>21</v>
      </c>
      <c r="D15" s="10" t="s">
        <v>9</v>
      </c>
      <c r="E15" s="12" t="s">
        <v>24</v>
      </c>
      <c r="F15" s="10">
        <v>25</v>
      </c>
      <c r="G15" s="10">
        <v>1</v>
      </c>
      <c r="H15" s="10">
        <v>10</v>
      </c>
      <c r="I15" s="10">
        <v>4</v>
      </c>
      <c r="J15" s="10">
        <f t="shared" ref="J15:J17" si="10">12*I15</f>
        <v>48</v>
      </c>
      <c r="K15" s="10">
        <v>14</v>
      </c>
      <c r="L15" s="10">
        <f t="shared" ref="L15:L17" si="11">J15*K15</f>
        <v>672</v>
      </c>
      <c r="M15" s="5">
        <f t="shared" ref="M15:M17" si="12">((0.05*L15)*H15)*F15</f>
        <v>8400</v>
      </c>
      <c r="N15" s="11" t="s">
        <v>20</v>
      </c>
    </row>
    <row r="16" spans="1:14" s="7" customFormat="1" x14ac:dyDescent="0.2">
      <c r="A16" s="10" t="s">
        <v>12</v>
      </c>
      <c r="B16" s="10" t="s">
        <v>22</v>
      </c>
      <c r="C16" s="11" t="s">
        <v>21</v>
      </c>
      <c r="D16" s="10" t="s">
        <v>9</v>
      </c>
      <c r="E16" s="12" t="s">
        <v>24</v>
      </c>
      <c r="F16" s="10">
        <v>25</v>
      </c>
      <c r="G16" s="10">
        <v>1</v>
      </c>
      <c r="H16" s="10">
        <v>10</v>
      </c>
      <c r="I16" s="10">
        <v>6</v>
      </c>
      <c r="J16" s="10">
        <f t="shared" si="10"/>
        <v>72</v>
      </c>
      <c r="K16" s="10">
        <v>14</v>
      </c>
      <c r="L16" s="10">
        <f t="shared" si="11"/>
        <v>1008</v>
      </c>
      <c r="M16" s="5">
        <f t="shared" si="12"/>
        <v>12600.000000000002</v>
      </c>
      <c r="N16" s="11" t="s">
        <v>20</v>
      </c>
    </row>
    <row r="17" spans="1:14" s="7" customFormat="1" x14ac:dyDescent="0.2">
      <c r="A17" s="10" t="s">
        <v>12</v>
      </c>
      <c r="B17" s="10" t="s">
        <v>22</v>
      </c>
      <c r="C17" s="11" t="s">
        <v>21</v>
      </c>
      <c r="D17" s="10" t="s">
        <v>9</v>
      </c>
      <c r="E17" s="12" t="s">
        <v>24</v>
      </c>
      <c r="F17" s="10">
        <v>25</v>
      </c>
      <c r="G17" s="10">
        <v>1</v>
      </c>
      <c r="H17" s="10">
        <v>10</v>
      </c>
      <c r="I17" s="10">
        <v>12</v>
      </c>
      <c r="J17" s="10">
        <f t="shared" si="10"/>
        <v>144</v>
      </c>
      <c r="K17" s="10">
        <v>14</v>
      </c>
      <c r="L17" s="10">
        <f t="shared" si="11"/>
        <v>2016</v>
      </c>
      <c r="M17" s="5">
        <f t="shared" si="12"/>
        <v>25200.000000000004</v>
      </c>
      <c r="N17" s="11" t="s">
        <v>20</v>
      </c>
    </row>
    <row r="18" spans="1:14" x14ac:dyDescent="0.2">
      <c r="E18" s="4"/>
      <c r="F18" s="4"/>
      <c r="G18" s="4"/>
    </row>
    <row r="19" spans="1:14" x14ac:dyDescent="0.2">
      <c r="E19" s="4"/>
      <c r="F19" s="4"/>
      <c r="G19" s="4"/>
    </row>
    <row r="20" spans="1:14" x14ac:dyDescent="0.2">
      <c r="E20" s="4"/>
      <c r="F20" s="4"/>
      <c r="G20" s="4"/>
    </row>
    <row r="21" spans="1:14" x14ac:dyDescent="0.2">
      <c r="E21" s="4"/>
      <c r="F21" s="4"/>
      <c r="G21" s="4"/>
    </row>
    <row r="22" spans="1:14" x14ac:dyDescent="0.2">
      <c r="E22" s="4"/>
      <c r="F22" s="4"/>
      <c r="G22" s="4"/>
    </row>
    <row r="23" spans="1:14" x14ac:dyDescent="0.2">
      <c r="E23" s="4"/>
      <c r="F23" s="4"/>
      <c r="G23" s="4"/>
    </row>
    <row r="24" spans="1:14" x14ac:dyDescent="0.2">
      <c r="E24" s="4"/>
      <c r="F24" s="4"/>
      <c r="G24" s="4"/>
    </row>
    <row r="25" spans="1:14" x14ac:dyDescent="0.2">
      <c r="E25" s="4"/>
      <c r="F25" s="4"/>
      <c r="G25" s="4"/>
    </row>
    <row r="26" spans="1:14" x14ac:dyDescent="0.2">
      <c r="E26" s="4"/>
      <c r="F26" s="4"/>
      <c r="G26" s="4"/>
    </row>
    <row r="27" spans="1:14" x14ac:dyDescent="0.2">
      <c r="E27" s="4"/>
      <c r="F27" s="4"/>
      <c r="G27" s="4"/>
    </row>
  </sheetData>
  <autoFilter ref="A1:N6"/>
  <hyperlinks>
    <hyperlink ref="E2" r:id="rId1" display="Сслыка"/>
    <hyperlink ref="E6" r:id="rId2" display="Сслыка"/>
    <hyperlink ref="E10" r:id="rId3" display="Сслыка"/>
    <hyperlink ref="E14" r:id="rId4" display="Сслыка"/>
    <hyperlink ref="E3" r:id="rId5" display="Сслыка"/>
    <hyperlink ref="E4" r:id="rId6" display="Сслыка"/>
    <hyperlink ref="E5" r:id="rId7" display="Сслыка"/>
    <hyperlink ref="E7" r:id="rId8" display="Сслыка"/>
    <hyperlink ref="E8" r:id="rId9" display="Сслыка"/>
    <hyperlink ref="E9" r:id="rId10" display="Сслыка"/>
    <hyperlink ref="E11" r:id="rId11" display="Сслыка"/>
    <hyperlink ref="E12" r:id="rId12" display="Сслыка"/>
    <hyperlink ref="E13" r:id="rId13" display="Сслыка"/>
    <hyperlink ref="E15" r:id="rId14" display="Сслыка"/>
    <hyperlink ref="E16" r:id="rId15" display="Сслыка"/>
    <hyperlink ref="E17" r:id="rId16" display="Сслыка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2026-03-06T18:00:24Z</dcterms:modified>
</cp:coreProperties>
</file>