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0770" windowHeight="8610"/>
  </bookViews>
  <sheets>
    <sheet name="Мониторы" sheetId="1" r:id="rId1"/>
  </sheets>
  <definedNames>
    <definedName name="_xlnm._FilterDatabase" localSheetId="0" hidden="1">Мониторы!$A$1:$U$1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" i="1" l="1"/>
  <c r="S3" i="1"/>
  <c r="T3" i="1"/>
  <c r="R4" i="1"/>
  <c r="S4" i="1"/>
  <c r="T4" i="1"/>
  <c r="R5" i="1"/>
  <c r="S5" i="1"/>
  <c r="T5" i="1"/>
  <c r="R6" i="1"/>
  <c r="S6" i="1"/>
  <c r="T6" i="1"/>
  <c r="R7" i="1"/>
  <c r="S7" i="1"/>
  <c r="T7" i="1"/>
  <c r="R8" i="1"/>
  <c r="S8" i="1"/>
  <c r="T8" i="1"/>
  <c r="R9" i="1"/>
  <c r="S9" i="1"/>
  <c r="T9" i="1"/>
  <c r="R10" i="1"/>
  <c r="S10" i="1"/>
  <c r="T10" i="1"/>
  <c r="R11" i="1"/>
  <c r="S11" i="1"/>
  <c r="T11" i="1"/>
  <c r="R12" i="1"/>
  <c r="S12" i="1"/>
  <c r="T12" i="1"/>
  <c r="R13" i="1"/>
  <c r="S13" i="1"/>
  <c r="T13" i="1"/>
  <c r="R14" i="1"/>
  <c r="S14" i="1"/>
  <c r="T14" i="1"/>
  <c r="R15" i="1"/>
  <c r="S15" i="1"/>
  <c r="T15" i="1"/>
  <c r="R16" i="1"/>
  <c r="S16" i="1"/>
  <c r="T16" i="1"/>
  <c r="R17" i="1"/>
  <c r="S17" i="1"/>
  <c r="T17" i="1"/>
  <c r="R18" i="1"/>
  <c r="S18" i="1"/>
  <c r="T18" i="1"/>
  <c r="R19" i="1"/>
  <c r="S19" i="1"/>
  <c r="T19" i="1"/>
  <c r="R20" i="1"/>
  <c r="S20" i="1"/>
  <c r="T20" i="1"/>
  <c r="R21" i="1"/>
  <c r="S21" i="1"/>
  <c r="T21" i="1"/>
  <c r="R22" i="1"/>
  <c r="S22" i="1"/>
  <c r="T22" i="1"/>
  <c r="R23" i="1"/>
  <c r="S23" i="1"/>
  <c r="T23" i="1"/>
  <c r="R24" i="1"/>
  <c r="S24" i="1"/>
  <c r="T24" i="1"/>
  <c r="R25" i="1"/>
  <c r="S25" i="1"/>
  <c r="T25" i="1"/>
  <c r="R26" i="1"/>
  <c r="S26" i="1"/>
  <c r="T26" i="1"/>
  <c r="R27" i="1"/>
  <c r="S27" i="1"/>
  <c r="T27" i="1"/>
  <c r="R28" i="1"/>
  <c r="S28" i="1"/>
  <c r="T28" i="1"/>
  <c r="R29" i="1"/>
  <c r="S29" i="1"/>
  <c r="T29" i="1"/>
  <c r="R30" i="1"/>
  <c r="S30" i="1"/>
  <c r="T30" i="1"/>
  <c r="R31" i="1"/>
  <c r="S31" i="1"/>
  <c r="T31" i="1"/>
  <c r="T2" i="1"/>
  <c r="S2" i="1"/>
  <c r="R2" i="1"/>
  <c r="P26" i="1"/>
  <c r="Q26" i="1" s="1"/>
  <c r="N31" i="1"/>
  <c r="P31" i="1" s="1"/>
  <c r="Q31" i="1" s="1"/>
  <c r="N30" i="1"/>
  <c r="P30" i="1" s="1"/>
  <c r="Q30" i="1" s="1"/>
  <c r="N29" i="1"/>
  <c r="P29" i="1" s="1"/>
  <c r="Q29" i="1" s="1"/>
  <c r="N28" i="1"/>
  <c r="P28" i="1" s="1"/>
  <c r="Q28" i="1" s="1"/>
  <c r="N27" i="1"/>
  <c r="P27" i="1" s="1"/>
  <c r="Q27" i="1" s="1"/>
  <c r="N26" i="1"/>
  <c r="N25" i="1"/>
  <c r="P25" i="1" s="1"/>
  <c r="Q25" i="1" s="1"/>
  <c r="N24" i="1"/>
  <c r="P24" i="1" s="1"/>
  <c r="Q24" i="1" s="1"/>
  <c r="N23" i="1"/>
  <c r="P23" i="1" s="1"/>
  <c r="Q23" i="1" s="1"/>
  <c r="N22" i="1"/>
  <c r="P22" i="1" s="1"/>
  <c r="Q22" i="1" s="1"/>
  <c r="N21" i="1"/>
  <c r="P21" i="1" s="1"/>
  <c r="Q21" i="1" s="1"/>
  <c r="N20" i="1"/>
  <c r="P20" i="1" s="1"/>
  <c r="Q20" i="1" s="1"/>
  <c r="N19" i="1"/>
  <c r="P19" i="1" s="1"/>
  <c r="Q19" i="1" s="1"/>
  <c r="N18" i="1"/>
  <c r="P18" i="1" s="1"/>
  <c r="Q18" i="1" s="1"/>
  <c r="N17" i="1"/>
  <c r="P17" i="1" s="1"/>
  <c r="Q17" i="1" s="1"/>
  <c r="N16" i="1"/>
  <c r="P16" i="1" s="1"/>
  <c r="Q16" i="1" s="1"/>
  <c r="N15" i="1"/>
  <c r="P15" i="1" s="1"/>
  <c r="Q15" i="1" s="1"/>
  <c r="N14" i="1"/>
  <c r="P14" i="1" s="1"/>
  <c r="Q14" i="1" s="1"/>
  <c r="N13" i="1"/>
  <c r="P13" i="1" s="1"/>
  <c r="Q13" i="1" s="1"/>
  <c r="N12" i="1"/>
  <c r="P12" i="1" s="1"/>
  <c r="Q12" i="1" s="1"/>
  <c r="N11" i="1"/>
  <c r="P11" i="1" s="1"/>
  <c r="Q11" i="1" s="1"/>
  <c r="N10" i="1"/>
  <c r="P10" i="1" s="1"/>
  <c r="Q10" i="1" s="1"/>
  <c r="N9" i="1"/>
  <c r="P9" i="1" s="1"/>
  <c r="Q9" i="1" s="1"/>
  <c r="N8" i="1"/>
  <c r="P8" i="1" s="1"/>
  <c r="Q8" i="1" s="1"/>
  <c r="N7" i="1"/>
  <c r="P7" i="1" s="1"/>
  <c r="Q7" i="1" s="1"/>
  <c r="N6" i="1"/>
  <c r="P6" i="1" s="1"/>
  <c r="Q6" i="1" s="1"/>
  <c r="N5" i="1"/>
  <c r="P5" i="1" s="1"/>
  <c r="Q5" i="1" s="1"/>
  <c r="N4" i="1"/>
  <c r="P4" i="1" s="1"/>
  <c r="Q4" i="1" s="1"/>
  <c r="N3" i="1"/>
  <c r="P3" i="1" s="1"/>
  <c r="Q3" i="1" s="1"/>
  <c r="N2" i="1"/>
  <c r="P2" i="1" l="1"/>
  <c r="Q2" i="1" s="1"/>
</calcChain>
</file>

<file path=xl/sharedStrings.xml><?xml version="1.0" encoding="utf-8"?>
<sst xmlns="http://schemas.openxmlformats.org/spreadsheetml/2006/main" count="351" uniqueCount="91">
  <si>
    <t>Город</t>
  </si>
  <si>
    <t>Фото</t>
  </si>
  <si>
    <t>Способ показа</t>
  </si>
  <si>
    <t>Локация</t>
  </si>
  <si>
    <t>Выходов в час на 1 мониторе</t>
  </si>
  <si>
    <t>Выходов в сутки на 1 мониторе</t>
  </si>
  <si>
    <t>Адреса</t>
  </si>
  <si>
    <t>Период, дней</t>
  </si>
  <si>
    <t>Расположение конструкции</t>
  </si>
  <si>
    <t>В зале</t>
  </si>
  <si>
    <t>Сторона</t>
  </si>
  <si>
    <t>А</t>
  </si>
  <si>
    <t>Статичная картинка, видеоролик</t>
  </si>
  <si>
    <t>Количество конструкций</t>
  </si>
  <si>
    <t>График работы</t>
  </si>
  <si>
    <t>Вид рекламы</t>
  </si>
  <si>
    <t>Реклама на мониторах</t>
  </si>
  <si>
    <t>Размеры, дюйм</t>
  </si>
  <si>
    <t>Выходов за период на 1 мониторе</t>
  </si>
  <si>
    <t>Рязань</t>
  </si>
  <si>
    <t>Почтовая ул., 49</t>
  </si>
  <si>
    <t>ул. Дзержинского, 60/2</t>
  </si>
  <si>
    <t>ул. Грибоедова, 3</t>
  </si>
  <si>
    <t>мкр. Октябрьский городок, ул. Кирпичного Завода, 14А</t>
  </si>
  <si>
    <t>Бронная ул., 13</t>
  </si>
  <si>
    <t>Куйбышевское шоссе, 3</t>
  </si>
  <si>
    <t>Первомайский пр., 45</t>
  </si>
  <si>
    <t>район Дягилево, ул. Белякова, 9</t>
  </si>
  <si>
    <t>район Строитель, Дружная ул., 7</t>
  </si>
  <si>
    <t>п. Элеватор, 17</t>
  </si>
  <si>
    <t>ул. Есенина, 37</t>
  </si>
  <si>
    <t>ул. Ушакова, 39</t>
  </si>
  <si>
    <t>ул. Ленинского Комсомола, 107</t>
  </si>
  <si>
    <t>1-й Совхозный пр-д, 2</t>
  </si>
  <si>
    <t>Весенняя ул., 4</t>
  </si>
  <si>
    <t>ул. Гоголя, 44</t>
  </si>
  <si>
    <t>ул. Новосёлов, 5</t>
  </si>
  <si>
    <t>Станкозаводская ул., 27</t>
  </si>
  <si>
    <t>ул. Карла Маркса, 3к2</t>
  </si>
  <si>
    <t>Старореченская ул., 56</t>
  </si>
  <si>
    <t>ул. Крупской, 19к1</t>
  </si>
  <si>
    <t>ул. Есенина, 112</t>
  </si>
  <si>
    <t>Соколовская ул., 5</t>
  </si>
  <si>
    <t>ул. Новосёлов, 31</t>
  </si>
  <si>
    <t>ул. Ленина, 13</t>
  </si>
  <si>
    <t>ул. Поселок Фабрика, 8</t>
  </si>
  <si>
    <t>ул. Ленина, 52</t>
  </si>
  <si>
    <t>пр-кт Свободы, 19</t>
  </si>
  <si>
    <t>ул. Комсомольская, 1</t>
  </si>
  <si>
    <t>ул. Мира, 8</t>
  </si>
  <si>
    <t>ПН-СБ: с 10:00 - 17:00</t>
  </si>
  <si>
    <t>Координаты</t>
  </si>
  <si>
    <t>Карта</t>
  </si>
  <si>
    <t>Ролик 5 сек.</t>
  </si>
  <si>
    <t>Ролик 10 сек.</t>
  </si>
  <si>
    <t>Ролик 15 сек.</t>
  </si>
  <si>
    <t>Выходов за период на всех мониторах в отделении</t>
  </si>
  <si>
    <t>54.629336, 39.742079</t>
  </si>
  <si>
    <t>54.620376, 39.723538</t>
  </si>
  <si>
    <t>54.627882, 39.765516</t>
  </si>
  <si>
    <t>54.607722, 39.665893</t>
  </si>
  <si>
    <t>54.655063, 39.649247</t>
  </si>
  <si>
    <t>54.606507, 39.763621</t>
  </si>
  <si>
    <t>54.628778, 39.713558</t>
  </si>
  <si>
    <t>54.653850, 39.588593</t>
  </si>
  <si>
    <t>54.536105, 39.781335</t>
  </si>
  <si>
    <t>54.659954, 39.619477</t>
  </si>
  <si>
    <t>54.621319, 39.755706</t>
  </si>
  <si>
    <t>54.595398, 39.704233</t>
  </si>
  <si>
    <t>54.609990, 39.702688</t>
  </si>
  <si>
    <t>54.623060, 39.774230</t>
  </si>
  <si>
    <t>54.624504, 39.698196</t>
  </si>
  <si>
    <t>54.603060, 39.713450</t>
  </si>
  <si>
    <t>54.613385, 39.788351</t>
  </si>
  <si>
    <t>54.673309, 39.654170</t>
  </si>
  <si>
    <t>54.660969, 39.635296</t>
  </si>
  <si>
    <t>54.645843, 39.685782</t>
  </si>
  <si>
    <t>54.639351, 39.657557</t>
  </si>
  <si>
    <t>54.616664, 39.745052</t>
  </si>
  <si>
    <t>54.582465, 39.797110</t>
  </si>
  <si>
    <t>54.609338, 39.811645</t>
  </si>
  <si>
    <t>54.622852, 39.753290</t>
  </si>
  <si>
    <t>54.945149, 41.367598</t>
  </si>
  <si>
    <t>54.631029, 39.742025</t>
  </si>
  <si>
    <t>54.353843, 41.906633</t>
  </si>
  <si>
    <t>53.820497, 39.545833</t>
  </si>
  <si>
    <t>53.811933, 39.521192</t>
  </si>
  <si>
    <t>Отделение почты России</t>
  </si>
  <si>
    <t>Касимов</t>
  </si>
  <si>
    <t>Сасово</t>
  </si>
  <si>
    <t>Скопин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</si>
</sst>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name val="Calibri"/>
      <family val="2"/>
      <charset val="204"/>
      <scheme val="minor"/>
    </font>
    <font>
      <u/>
      <sz val="10"/>
      <color rgb="FF0000FF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1" xfId="1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PwkjH2X" TargetMode="External"/><Relationship Id="rId13" Type="http://schemas.openxmlformats.org/officeDocument/2006/relationships/hyperlink" Target="https://yandex.ru/maps/-/CPwkj2ml" TargetMode="External"/><Relationship Id="rId18" Type="http://schemas.openxmlformats.org/officeDocument/2006/relationships/hyperlink" Target="https://yandex.ru/maps/-/CPwknMoW" TargetMode="External"/><Relationship Id="rId26" Type="http://schemas.openxmlformats.org/officeDocument/2006/relationships/hyperlink" Target="https://yandex.ru/maps/-/CPwknJ6P" TargetMode="External"/><Relationship Id="rId3" Type="http://schemas.openxmlformats.org/officeDocument/2006/relationships/hyperlink" Target="https://yandex.ru/maps/-/CPwkjW8h" TargetMode="External"/><Relationship Id="rId21" Type="http://schemas.openxmlformats.org/officeDocument/2006/relationships/hyperlink" Target="https://yandex.ru/maps/-/CPwknYY0" TargetMode="External"/><Relationship Id="rId7" Type="http://schemas.openxmlformats.org/officeDocument/2006/relationships/hyperlink" Target="https://yandex.ru/maps/-/CPwkjD2v" TargetMode="External"/><Relationship Id="rId12" Type="http://schemas.openxmlformats.org/officeDocument/2006/relationships/hyperlink" Target="https://yandex.ru/maps/-/CPwkjXI~" TargetMode="External"/><Relationship Id="rId17" Type="http://schemas.openxmlformats.org/officeDocument/2006/relationships/hyperlink" Target="https://yandex.ru/maps/-/CPwknIPr" TargetMode="External"/><Relationship Id="rId25" Type="http://schemas.openxmlformats.org/officeDocument/2006/relationships/hyperlink" Target="https://yandex.ru/maps/-/CPwknFzH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bAeKJmKJpB4HnA" TargetMode="External"/><Relationship Id="rId16" Type="http://schemas.openxmlformats.org/officeDocument/2006/relationships/hyperlink" Target="https://yandex.ru/maps/-/CPwknEoX" TargetMode="External"/><Relationship Id="rId20" Type="http://schemas.openxmlformats.org/officeDocument/2006/relationships/hyperlink" Target="https://yandex.ru/maps/-/CPwknUjp" TargetMode="External"/><Relationship Id="rId29" Type="http://schemas.openxmlformats.org/officeDocument/2006/relationships/hyperlink" Target="https://yandex.ru/maps/-/CPwknVi3" TargetMode="External"/><Relationship Id="rId1" Type="http://schemas.openxmlformats.org/officeDocument/2006/relationships/hyperlink" Target="https://disk.yandex.ru/d/bAeKJmKJpB4HnA" TargetMode="External"/><Relationship Id="rId6" Type="http://schemas.openxmlformats.org/officeDocument/2006/relationships/hyperlink" Target="https://yandex.ru/maps/-/CPwkj83K" TargetMode="External"/><Relationship Id="rId11" Type="http://schemas.openxmlformats.org/officeDocument/2006/relationships/hyperlink" Target="https://yandex.ru/maps/-/CPwkjTj1" TargetMode="External"/><Relationship Id="rId24" Type="http://schemas.openxmlformats.org/officeDocument/2006/relationships/hyperlink" Target="https://yandex.ru/maps/-/CPwknB2i" TargetMode="External"/><Relationship Id="rId32" Type="http://schemas.openxmlformats.org/officeDocument/2006/relationships/hyperlink" Target="https://yandex.ru/maps/-/CPwknWiq" TargetMode="External"/><Relationship Id="rId5" Type="http://schemas.openxmlformats.org/officeDocument/2006/relationships/hyperlink" Target="https://yandex.ru/maps/-/CPwkj8m3" TargetMode="External"/><Relationship Id="rId15" Type="http://schemas.openxmlformats.org/officeDocument/2006/relationships/hyperlink" Target="https://yandex.ru/maps/-/CPwknAZ5" TargetMode="External"/><Relationship Id="rId23" Type="http://schemas.openxmlformats.org/officeDocument/2006/relationships/hyperlink" Target="https://yandex.ru/maps/-/CPwkn4lM" TargetMode="External"/><Relationship Id="rId28" Type="http://schemas.openxmlformats.org/officeDocument/2006/relationships/hyperlink" Target="https://yandex.ru/maps/-/CPwknRi0" TargetMode="External"/><Relationship Id="rId10" Type="http://schemas.openxmlformats.org/officeDocument/2006/relationships/hyperlink" Target="https://yandex.ru/maps/-/CPwkjPk4" TargetMode="External"/><Relationship Id="rId19" Type="http://schemas.openxmlformats.org/officeDocument/2006/relationships/hyperlink" Target="https://yandex.ru/maps/-/CPwknQKc" TargetMode="External"/><Relationship Id="rId31" Type="http://schemas.openxmlformats.org/officeDocument/2006/relationships/hyperlink" Target="https://yandex.ru/maps/-/CPwknS6B" TargetMode="External"/><Relationship Id="rId4" Type="http://schemas.openxmlformats.org/officeDocument/2006/relationships/hyperlink" Target="https://yandex.ru/maps/-/CPwkj06p" TargetMode="External"/><Relationship Id="rId9" Type="http://schemas.openxmlformats.org/officeDocument/2006/relationships/hyperlink" Target="https://yandex.ru/maps/-/CPwkjL~v" TargetMode="External"/><Relationship Id="rId14" Type="http://schemas.openxmlformats.org/officeDocument/2006/relationships/hyperlink" Target="https://yandex.ru/maps/-/CPwkj-jy" TargetMode="External"/><Relationship Id="rId22" Type="http://schemas.openxmlformats.org/officeDocument/2006/relationships/hyperlink" Target="https://yandex.ru/maps/-/CPwkn4ii" TargetMode="External"/><Relationship Id="rId27" Type="http://schemas.openxmlformats.org/officeDocument/2006/relationships/hyperlink" Target="https://yandex.ru/maps/-/CPwknNM9" TargetMode="External"/><Relationship Id="rId30" Type="http://schemas.openxmlformats.org/officeDocument/2006/relationships/hyperlink" Target="https://yandex.ru/maps/-/CPwknZY~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selection activeCell="C1" sqref="C1"/>
    </sheetView>
  </sheetViews>
  <sheetFormatPr defaultRowHeight="12.75" x14ac:dyDescent="0.2"/>
  <cols>
    <col min="1" max="1" width="10.5703125" style="1" customWidth="1"/>
    <col min="2" max="2" width="15" style="1" customWidth="1"/>
    <col min="3" max="3" width="21" style="1" customWidth="1"/>
    <col min="4" max="4" width="10" style="1" customWidth="1"/>
    <col min="5" max="5" width="16.42578125" style="1" customWidth="1"/>
    <col min="6" max="6" width="17.7109375" style="1" customWidth="1"/>
    <col min="7" max="7" width="9.5703125" style="1" customWidth="1"/>
    <col min="8" max="8" width="18.7109375" style="1" customWidth="1"/>
    <col min="9" max="9" width="12.140625" style="1" customWidth="1"/>
    <col min="10" max="10" width="17.7109375" style="1" customWidth="1"/>
    <col min="11" max="11" width="15.5703125" style="1" customWidth="1"/>
    <col min="12" max="12" width="20.7109375" style="1" customWidth="1"/>
    <col min="13" max="13" width="18.5703125" style="1" customWidth="1"/>
    <col min="14" max="14" width="22.5703125" style="1" customWidth="1"/>
    <col min="15" max="15" width="16.85546875" style="1" customWidth="1"/>
    <col min="16" max="16" width="25.42578125" style="1" customWidth="1"/>
    <col min="17" max="17" width="28" style="1" customWidth="1"/>
    <col min="18" max="18" width="15.28515625" style="1" customWidth="1"/>
    <col min="19" max="20" width="16.28515625" style="1" customWidth="1"/>
    <col min="21" max="21" width="15.5703125" style="1" customWidth="1"/>
    <col min="22" max="16384" width="9.140625" style="1"/>
  </cols>
  <sheetData>
    <row r="1" spans="1:21" ht="25.5" x14ac:dyDescent="0.2">
      <c r="A1" s="3" t="s">
        <v>0</v>
      </c>
      <c r="B1" s="3" t="s">
        <v>3</v>
      </c>
      <c r="C1" s="3" t="s">
        <v>6</v>
      </c>
      <c r="D1" s="3" t="s">
        <v>52</v>
      </c>
      <c r="E1" s="3" t="s">
        <v>15</v>
      </c>
      <c r="F1" s="3" t="s">
        <v>8</v>
      </c>
      <c r="G1" s="3" t="s">
        <v>1</v>
      </c>
      <c r="H1" s="4" t="s">
        <v>17</v>
      </c>
      <c r="I1" s="2" t="s">
        <v>10</v>
      </c>
      <c r="J1" s="3" t="s">
        <v>2</v>
      </c>
      <c r="K1" s="3" t="s">
        <v>13</v>
      </c>
      <c r="L1" s="3" t="s">
        <v>4</v>
      </c>
      <c r="M1" s="3" t="s">
        <v>14</v>
      </c>
      <c r="N1" s="3" t="s">
        <v>5</v>
      </c>
      <c r="O1" s="3" t="s">
        <v>7</v>
      </c>
      <c r="P1" s="3" t="s">
        <v>18</v>
      </c>
      <c r="Q1" s="3" t="s">
        <v>56</v>
      </c>
      <c r="R1" s="3" t="s">
        <v>53</v>
      </c>
      <c r="S1" s="3" t="s">
        <v>54</v>
      </c>
      <c r="T1" s="3" t="s">
        <v>55</v>
      </c>
      <c r="U1" s="3" t="s">
        <v>51</v>
      </c>
    </row>
    <row r="2" spans="1:21" s="6" customFormat="1" ht="25.5" x14ac:dyDescent="0.2">
      <c r="A2" s="5" t="s">
        <v>19</v>
      </c>
      <c r="B2" s="5" t="s">
        <v>87</v>
      </c>
      <c r="C2" s="8" t="s">
        <v>20</v>
      </c>
      <c r="D2" s="11" t="s">
        <v>52</v>
      </c>
      <c r="E2" s="5" t="s">
        <v>16</v>
      </c>
      <c r="F2" s="5" t="s">
        <v>9</v>
      </c>
      <c r="G2" s="9" t="s">
        <v>1</v>
      </c>
      <c r="H2" s="7">
        <v>24</v>
      </c>
      <c r="I2" s="7" t="s">
        <v>11</v>
      </c>
      <c r="J2" s="5" t="s">
        <v>12</v>
      </c>
      <c r="K2" s="5">
        <v>6</v>
      </c>
      <c r="L2" s="5">
        <v>20</v>
      </c>
      <c r="M2" s="5" t="s">
        <v>50</v>
      </c>
      <c r="N2" s="5">
        <f>L2*7</f>
        <v>140</v>
      </c>
      <c r="O2" s="5">
        <v>30</v>
      </c>
      <c r="P2" s="5">
        <f t="shared" ref="P2:P31" si="0">O2*N2</f>
        <v>4200</v>
      </c>
      <c r="Q2" s="5">
        <f>K2*P2</f>
        <v>25200</v>
      </c>
      <c r="R2" s="10">
        <f>2500*K2</f>
        <v>15000</v>
      </c>
      <c r="S2" s="10">
        <f>4000*K2</f>
        <v>24000</v>
      </c>
      <c r="T2" s="10">
        <f>6000*K2</f>
        <v>36000</v>
      </c>
      <c r="U2" s="5" t="s">
        <v>57</v>
      </c>
    </row>
    <row r="3" spans="1:21" ht="25.5" x14ac:dyDescent="0.2">
      <c r="A3" s="5" t="s">
        <v>19</v>
      </c>
      <c r="B3" s="5" t="s">
        <v>87</v>
      </c>
      <c r="C3" s="8" t="s">
        <v>21</v>
      </c>
      <c r="D3" s="11" t="s">
        <v>52</v>
      </c>
      <c r="E3" s="5" t="s">
        <v>16</v>
      </c>
      <c r="F3" s="5" t="s">
        <v>9</v>
      </c>
      <c r="G3" s="9" t="s">
        <v>1</v>
      </c>
      <c r="H3" s="7">
        <v>24</v>
      </c>
      <c r="I3" s="7" t="s">
        <v>11</v>
      </c>
      <c r="J3" s="5" t="s">
        <v>12</v>
      </c>
      <c r="K3" s="8">
        <v>2</v>
      </c>
      <c r="L3" s="5">
        <v>20</v>
      </c>
      <c r="M3" s="5" t="s">
        <v>50</v>
      </c>
      <c r="N3" s="5">
        <f t="shared" ref="N3:N31" si="1">L3*7</f>
        <v>140</v>
      </c>
      <c r="O3" s="5">
        <v>30</v>
      </c>
      <c r="P3" s="5">
        <f t="shared" si="0"/>
        <v>4200</v>
      </c>
      <c r="Q3" s="5">
        <f t="shared" ref="Q3:Q31" si="2">K3*P3</f>
        <v>8400</v>
      </c>
      <c r="R3" s="10">
        <f t="shared" ref="R3:R31" si="3">2500*K3</f>
        <v>5000</v>
      </c>
      <c r="S3" s="10">
        <f t="shared" ref="S3:S31" si="4">4000*K3</f>
        <v>8000</v>
      </c>
      <c r="T3" s="10">
        <f t="shared" ref="T3:T31" si="5">6000*K3</f>
        <v>12000</v>
      </c>
      <c r="U3" s="5" t="s">
        <v>58</v>
      </c>
    </row>
    <row r="4" spans="1:21" ht="25.5" x14ac:dyDescent="0.2">
      <c r="A4" s="5" t="s">
        <v>19</v>
      </c>
      <c r="B4" s="5" t="s">
        <v>87</v>
      </c>
      <c r="C4" s="8" t="s">
        <v>22</v>
      </c>
      <c r="D4" s="11" t="s">
        <v>52</v>
      </c>
      <c r="E4" s="5" t="s">
        <v>16</v>
      </c>
      <c r="F4" s="5" t="s">
        <v>9</v>
      </c>
      <c r="G4" s="9" t="s">
        <v>1</v>
      </c>
      <c r="H4" s="7">
        <v>24</v>
      </c>
      <c r="I4" s="7" t="s">
        <v>11</v>
      </c>
      <c r="J4" s="5" t="s">
        <v>12</v>
      </c>
      <c r="K4" s="8">
        <v>2</v>
      </c>
      <c r="L4" s="5">
        <v>20</v>
      </c>
      <c r="M4" s="5" t="s">
        <v>50</v>
      </c>
      <c r="N4" s="5">
        <f t="shared" si="1"/>
        <v>140</v>
      </c>
      <c r="O4" s="5">
        <v>30</v>
      </c>
      <c r="P4" s="5">
        <f t="shared" si="0"/>
        <v>4200</v>
      </c>
      <c r="Q4" s="5">
        <f t="shared" si="2"/>
        <v>8400</v>
      </c>
      <c r="R4" s="10">
        <f t="shared" si="3"/>
        <v>5000</v>
      </c>
      <c r="S4" s="10">
        <f t="shared" si="4"/>
        <v>8000</v>
      </c>
      <c r="T4" s="10">
        <f t="shared" si="5"/>
        <v>12000</v>
      </c>
      <c r="U4" s="5" t="s">
        <v>59</v>
      </c>
    </row>
    <row r="5" spans="1:21" ht="38.25" x14ac:dyDescent="0.2">
      <c r="A5" s="5" t="s">
        <v>19</v>
      </c>
      <c r="B5" s="5" t="s">
        <v>87</v>
      </c>
      <c r="C5" s="8" t="s">
        <v>23</v>
      </c>
      <c r="D5" s="11" t="s">
        <v>52</v>
      </c>
      <c r="E5" s="5" t="s">
        <v>16</v>
      </c>
      <c r="F5" s="5" t="s">
        <v>9</v>
      </c>
      <c r="G5" s="9" t="s">
        <v>1</v>
      </c>
      <c r="H5" s="7">
        <v>24</v>
      </c>
      <c r="I5" s="7" t="s">
        <v>11</v>
      </c>
      <c r="J5" s="5" t="s">
        <v>12</v>
      </c>
      <c r="K5" s="8">
        <v>1</v>
      </c>
      <c r="L5" s="5">
        <v>20</v>
      </c>
      <c r="M5" s="5" t="s">
        <v>50</v>
      </c>
      <c r="N5" s="5">
        <f t="shared" si="1"/>
        <v>140</v>
      </c>
      <c r="O5" s="5">
        <v>30</v>
      </c>
      <c r="P5" s="5">
        <f t="shared" si="0"/>
        <v>4200</v>
      </c>
      <c r="Q5" s="5">
        <f t="shared" si="2"/>
        <v>4200</v>
      </c>
      <c r="R5" s="10">
        <f t="shared" si="3"/>
        <v>2500</v>
      </c>
      <c r="S5" s="10">
        <f t="shared" si="4"/>
        <v>4000</v>
      </c>
      <c r="T5" s="10">
        <f t="shared" si="5"/>
        <v>6000</v>
      </c>
      <c r="U5" s="5" t="s">
        <v>60</v>
      </c>
    </row>
    <row r="6" spans="1:21" ht="25.5" x14ac:dyDescent="0.2">
      <c r="A6" s="5" t="s">
        <v>19</v>
      </c>
      <c r="B6" s="5" t="s">
        <v>87</v>
      </c>
      <c r="C6" s="8" t="s">
        <v>24</v>
      </c>
      <c r="D6" s="11" t="s">
        <v>52</v>
      </c>
      <c r="E6" s="5" t="s">
        <v>16</v>
      </c>
      <c r="F6" s="5" t="s">
        <v>9</v>
      </c>
      <c r="G6" s="9" t="s">
        <v>1</v>
      </c>
      <c r="H6" s="7">
        <v>24</v>
      </c>
      <c r="I6" s="7" t="s">
        <v>11</v>
      </c>
      <c r="J6" s="5" t="s">
        <v>12</v>
      </c>
      <c r="K6" s="8">
        <v>2</v>
      </c>
      <c r="L6" s="5">
        <v>20</v>
      </c>
      <c r="M6" s="5" t="s">
        <v>50</v>
      </c>
      <c r="N6" s="5">
        <f t="shared" si="1"/>
        <v>140</v>
      </c>
      <c r="O6" s="5">
        <v>30</v>
      </c>
      <c r="P6" s="5">
        <f t="shared" si="0"/>
        <v>4200</v>
      </c>
      <c r="Q6" s="5">
        <f t="shared" si="2"/>
        <v>8400</v>
      </c>
      <c r="R6" s="10">
        <f t="shared" si="3"/>
        <v>5000</v>
      </c>
      <c r="S6" s="10">
        <f t="shared" si="4"/>
        <v>8000</v>
      </c>
      <c r="T6" s="10">
        <f t="shared" si="5"/>
        <v>12000</v>
      </c>
      <c r="U6" s="5" t="s">
        <v>61</v>
      </c>
    </row>
    <row r="7" spans="1:21" ht="25.5" x14ac:dyDescent="0.2">
      <c r="A7" s="5" t="s">
        <v>19</v>
      </c>
      <c r="B7" s="5" t="s">
        <v>87</v>
      </c>
      <c r="C7" s="8" t="s">
        <v>25</v>
      </c>
      <c r="D7" s="11" t="s">
        <v>52</v>
      </c>
      <c r="E7" s="5" t="s">
        <v>16</v>
      </c>
      <c r="F7" s="5" t="s">
        <v>9</v>
      </c>
      <c r="G7" s="9" t="s">
        <v>1</v>
      </c>
      <c r="H7" s="7">
        <v>24</v>
      </c>
      <c r="I7" s="7" t="s">
        <v>11</v>
      </c>
      <c r="J7" s="5" t="s">
        <v>12</v>
      </c>
      <c r="K7" s="8">
        <v>2</v>
      </c>
      <c r="L7" s="5">
        <v>20</v>
      </c>
      <c r="M7" s="5" t="s">
        <v>50</v>
      </c>
      <c r="N7" s="5">
        <f t="shared" si="1"/>
        <v>140</v>
      </c>
      <c r="O7" s="5">
        <v>30</v>
      </c>
      <c r="P7" s="5">
        <f t="shared" si="0"/>
        <v>4200</v>
      </c>
      <c r="Q7" s="5">
        <f t="shared" si="2"/>
        <v>8400</v>
      </c>
      <c r="R7" s="10">
        <f t="shared" si="3"/>
        <v>5000</v>
      </c>
      <c r="S7" s="10">
        <f t="shared" si="4"/>
        <v>8000</v>
      </c>
      <c r="T7" s="10">
        <f t="shared" si="5"/>
        <v>12000</v>
      </c>
      <c r="U7" s="5" t="s">
        <v>62</v>
      </c>
    </row>
    <row r="8" spans="1:21" ht="25.5" x14ac:dyDescent="0.2">
      <c r="A8" s="5" t="s">
        <v>19</v>
      </c>
      <c r="B8" s="5" t="s">
        <v>87</v>
      </c>
      <c r="C8" s="8" t="s">
        <v>26</v>
      </c>
      <c r="D8" s="11" t="s">
        <v>52</v>
      </c>
      <c r="E8" s="5" t="s">
        <v>16</v>
      </c>
      <c r="F8" s="5" t="s">
        <v>9</v>
      </c>
      <c r="G8" s="9" t="s">
        <v>1</v>
      </c>
      <c r="H8" s="7">
        <v>24</v>
      </c>
      <c r="I8" s="7" t="s">
        <v>11</v>
      </c>
      <c r="J8" s="5" t="s">
        <v>12</v>
      </c>
      <c r="K8" s="8">
        <v>2</v>
      </c>
      <c r="L8" s="5">
        <v>20</v>
      </c>
      <c r="M8" s="5" t="s">
        <v>50</v>
      </c>
      <c r="N8" s="5">
        <f t="shared" si="1"/>
        <v>140</v>
      </c>
      <c r="O8" s="5">
        <v>30</v>
      </c>
      <c r="P8" s="5">
        <f t="shared" si="0"/>
        <v>4200</v>
      </c>
      <c r="Q8" s="5">
        <f t="shared" si="2"/>
        <v>8400</v>
      </c>
      <c r="R8" s="10">
        <f t="shared" si="3"/>
        <v>5000</v>
      </c>
      <c r="S8" s="10">
        <f t="shared" si="4"/>
        <v>8000</v>
      </c>
      <c r="T8" s="10">
        <f t="shared" si="5"/>
        <v>12000</v>
      </c>
      <c r="U8" s="5" t="s">
        <v>63</v>
      </c>
    </row>
    <row r="9" spans="1:21" ht="25.5" x14ac:dyDescent="0.2">
      <c r="A9" s="5" t="s">
        <v>19</v>
      </c>
      <c r="B9" s="5" t="s">
        <v>87</v>
      </c>
      <c r="C9" s="8" t="s">
        <v>27</v>
      </c>
      <c r="D9" s="11" t="s">
        <v>52</v>
      </c>
      <c r="E9" s="5" t="s">
        <v>16</v>
      </c>
      <c r="F9" s="5" t="s">
        <v>9</v>
      </c>
      <c r="G9" s="9" t="s">
        <v>1</v>
      </c>
      <c r="H9" s="7">
        <v>24</v>
      </c>
      <c r="I9" s="7" t="s">
        <v>11</v>
      </c>
      <c r="J9" s="5" t="s">
        <v>12</v>
      </c>
      <c r="K9" s="8">
        <v>1</v>
      </c>
      <c r="L9" s="5">
        <v>20</v>
      </c>
      <c r="M9" s="5" t="s">
        <v>50</v>
      </c>
      <c r="N9" s="5">
        <f t="shared" si="1"/>
        <v>140</v>
      </c>
      <c r="O9" s="5">
        <v>30</v>
      </c>
      <c r="P9" s="5">
        <f t="shared" si="0"/>
        <v>4200</v>
      </c>
      <c r="Q9" s="5">
        <f t="shared" si="2"/>
        <v>4200</v>
      </c>
      <c r="R9" s="10">
        <f t="shared" si="3"/>
        <v>2500</v>
      </c>
      <c r="S9" s="10">
        <f t="shared" si="4"/>
        <v>4000</v>
      </c>
      <c r="T9" s="10">
        <f t="shared" si="5"/>
        <v>6000</v>
      </c>
      <c r="U9" s="5" t="s">
        <v>64</v>
      </c>
    </row>
    <row r="10" spans="1:21" ht="25.5" x14ac:dyDescent="0.2">
      <c r="A10" s="5" t="s">
        <v>19</v>
      </c>
      <c r="B10" s="5" t="s">
        <v>87</v>
      </c>
      <c r="C10" s="8" t="s">
        <v>28</v>
      </c>
      <c r="D10" s="11" t="s">
        <v>52</v>
      </c>
      <c r="E10" s="5" t="s">
        <v>16</v>
      </c>
      <c r="F10" s="5" t="s">
        <v>9</v>
      </c>
      <c r="G10" s="9" t="s">
        <v>1</v>
      </c>
      <c r="H10" s="7">
        <v>24</v>
      </c>
      <c r="I10" s="7" t="s">
        <v>11</v>
      </c>
      <c r="J10" s="5" t="s">
        <v>12</v>
      </c>
      <c r="K10" s="8">
        <v>1</v>
      </c>
      <c r="L10" s="5">
        <v>20</v>
      </c>
      <c r="M10" s="5" t="s">
        <v>50</v>
      </c>
      <c r="N10" s="5">
        <f t="shared" si="1"/>
        <v>140</v>
      </c>
      <c r="O10" s="5">
        <v>30</v>
      </c>
      <c r="P10" s="5">
        <f t="shared" si="0"/>
        <v>4200</v>
      </c>
      <c r="Q10" s="5">
        <f t="shared" si="2"/>
        <v>4200</v>
      </c>
      <c r="R10" s="10">
        <f t="shared" si="3"/>
        <v>2500</v>
      </c>
      <c r="S10" s="10">
        <f t="shared" si="4"/>
        <v>4000</v>
      </c>
      <c r="T10" s="10">
        <f t="shared" si="5"/>
        <v>6000</v>
      </c>
      <c r="U10" s="5" t="s">
        <v>65</v>
      </c>
    </row>
    <row r="11" spans="1:21" ht="25.5" x14ac:dyDescent="0.2">
      <c r="A11" s="5" t="s">
        <v>19</v>
      </c>
      <c r="B11" s="5" t="s">
        <v>87</v>
      </c>
      <c r="C11" s="8" t="s">
        <v>29</v>
      </c>
      <c r="D11" s="11" t="s">
        <v>52</v>
      </c>
      <c r="E11" s="5" t="s">
        <v>16</v>
      </c>
      <c r="F11" s="5" t="s">
        <v>9</v>
      </c>
      <c r="G11" s="9" t="s">
        <v>1</v>
      </c>
      <c r="H11" s="7">
        <v>24</v>
      </c>
      <c r="I11" s="7" t="s">
        <v>11</v>
      </c>
      <c r="J11" s="5" t="s">
        <v>12</v>
      </c>
      <c r="K11" s="8">
        <v>1</v>
      </c>
      <c r="L11" s="5">
        <v>20</v>
      </c>
      <c r="M11" s="5" t="s">
        <v>50</v>
      </c>
      <c r="N11" s="5">
        <f t="shared" si="1"/>
        <v>140</v>
      </c>
      <c r="O11" s="5">
        <v>30</v>
      </c>
      <c r="P11" s="5">
        <f t="shared" si="0"/>
        <v>4200</v>
      </c>
      <c r="Q11" s="5">
        <f t="shared" si="2"/>
        <v>4200</v>
      </c>
      <c r="R11" s="10">
        <f t="shared" si="3"/>
        <v>2500</v>
      </c>
      <c r="S11" s="10">
        <f t="shared" si="4"/>
        <v>4000</v>
      </c>
      <c r="T11" s="10">
        <f t="shared" si="5"/>
        <v>6000</v>
      </c>
      <c r="U11" s="5" t="s">
        <v>66</v>
      </c>
    </row>
    <row r="12" spans="1:21" ht="25.5" x14ac:dyDescent="0.2">
      <c r="A12" s="5" t="s">
        <v>19</v>
      </c>
      <c r="B12" s="5" t="s">
        <v>87</v>
      </c>
      <c r="C12" s="8" t="s">
        <v>30</v>
      </c>
      <c r="D12" s="11" t="s">
        <v>52</v>
      </c>
      <c r="E12" s="5" t="s">
        <v>16</v>
      </c>
      <c r="F12" s="5" t="s">
        <v>9</v>
      </c>
      <c r="G12" s="9" t="s">
        <v>1</v>
      </c>
      <c r="H12" s="7">
        <v>24</v>
      </c>
      <c r="I12" s="7" t="s">
        <v>11</v>
      </c>
      <c r="J12" s="5" t="s">
        <v>12</v>
      </c>
      <c r="K12" s="8">
        <v>2</v>
      </c>
      <c r="L12" s="5">
        <v>20</v>
      </c>
      <c r="M12" s="5" t="s">
        <v>50</v>
      </c>
      <c r="N12" s="5">
        <f t="shared" si="1"/>
        <v>140</v>
      </c>
      <c r="O12" s="5">
        <v>30</v>
      </c>
      <c r="P12" s="5">
        <f t="shared" si="0"/>
        <v>4200</v>
      </c>
      <c r="Q12" s="5">
        <f t="shared" si="2"/>
        <v>8400</v>
      </c>
      <c r="R12" s="10">
        <f t="shared" si="3"/>
        <v>5000</v>
      </c>
      <c r="S12" s="10">
        <f t="shared" si="4"/>
        <v>8000</v>
      </c>
      <c r="T12" s="10">
        <f t="shared" si="5"/>
        <v>12000</v>
      </c>
      <c r="U12" s="5" t="s">
        <v>67</v>
      </c>
    </row>
    <row r="13" spans="1:21" ht="25.5" x14ac:dyDescent="0.2">
      <c r="A13" s="5" t="s">
        <v>19</v>
      </c>
      <c r="B13" s="5" t="s">
        <v>87</v>
      </c>
      <c r="C13" s="8" t="s">
        <v>31</v>
      </c>
      <c r="D13" s="11" t="s">
        <v>52</v>
      </c>
      <c r="E13" s="5" t="s">
        <v>16</v>
      </c>
      <c r="F13" s="5" t="s">
        <v>9</v>
      </c>
      <c r="G13" s="9" t="s">
        <v>1</v>
      </c>
      <c r="H13" s="7">
        <v>24</v>
      </c>
      <c r="I13" s="7" t="s">
        <v>11</v>
      </c>
      <c r="J13" s="5" t="s">
        <v>12</v>
      </c>
      <c r="K13" s="8">
        <v>1</v>
      </c>
      <c r="L13" s="5">
        <v>20</v>
      </c>
      <c r="M13" s="5" t="s">
        <v>50</v>
      </c>
      <c r="N13" s="5">
        <f t="shared" si="1"/>
        <v>140</v>
      </c>
      <c r="O13" s="5">
        <v>30</v>
      </c>
      <c r="P13" s="5">
        <f t="shared" si="0"/>
        <v>4200</v>
      </c>
      <c r="Q13" s="5">
        <f t="shared" si="2"/>
        <v>4200</v>
      </c>
      <c r="R13" s="10">
        <f t="shared" si="3"/>
        <v>2500</v>
      </c>
      <c r="S13" s="10">
        <f t="shared" si="4"/>
        <v>4000</v>
      </c>
      <c r="T13" s="10">
        <f t="shared" si="5"/>
        <v>6000</v>
      </c>
      <c r="U13" s="5" t="s">
        <v>68</v>
      </c>
    </row>
    <row r="14" spans="1:21" ht="25.5" x14ac:dyDescent="0.2">
      <c r="A14" s="5" t="s">
        <v>19</v>
      </c>
      <c r="B14" s="5" t="s">
        <v>87</v>
      </c>
      <c r="C14" s="8" t="s">
        <v>32</v>
      </c>
      <c r="D14" s="11" t="s">
        <v>52</v>
      </c>
      <c r="E14" s="5" t="s">
        <v>16</v>
      </c>
      <c r="F14" s="5" t="s">
        <v>9</v>
      </c>
      <c r="G14" s="9" t="s">
        <v>1</v>
      </c>
      <c r="H14" s="7">
        <v>24</v>
      </c>
      <c r="I14" s="7" t="s">
        <v>11</v>
      </c>
      <c r="J14" s="5" t="s">
        <v>12</v>
      </c>
      <c r="K14" s="8">
        <v>1</v>
      </c>
      <c r="L14" s="5">
        <v>20</v>
      </c>
      <c r="M14" s="5" t="s">
        <v>50</v>
      </c>
      <c r="N14" s="5">
        <f t="shared" si="1"/>
        <v>140</v>
      </c>
      <c r="O14" s="5">
        <v>30</v>
      </c>
      <c r="P14" s="5">
        <f t="shared" si="0"/>
        <v>4200</v>
      </c>
      <c r="Q14" s="5">
        <f t="shared" si="2"/>
        <v>4200</v>
      </c>
      <c r="R14" s="10">
        <f t="shared" si="3"/>
        <v>2500</v>
      </c>
      <c r="S14" s="10">
        <f t="shared" si="4"/>
        <v>4000</v>
      </c>
      <c r="T14" s="10">
        <f t="shared" si="5"/>
        <v>6000</v>
      </c>
      <c r="U14" s="5" t="s">
        <v>69</v>
      </c>
    </row>
    <row r="15" spans="1:21" ht="25.5" x14ac:dyDescent="0.2">
      <c r="A15" s="5" t="s">
        <v>19</v>
      </c>
      <c r="B15" s="5" t="s">
        <v>87</v>
      </c>
      <c r="C15" s="8" t="s">
        <v>33</v>
      </c>
      <c r="D15" s="11" t="s">
        <v>52</v>
      </c>
      <c r="E15" s="5" t="s">
        <v>16</v>
      </c>
      <c r="F15" s="5" t="s">
        <v>9</v>
      </c>
      <c r="G15" s="9" t="s">
        <v>1</v>
      </c>
      <c r="H15" s="7">
        <v>24</v>
      </c>
      <c r="I15" s="7" t="s">
        <v>11</v>
      </c>
      <c r="J15" s="5" t="s">
        <v>12</v>
      </c>
      <c r="K15" s="8">
        <v>2</v>
      </c>
      <c r="L15" s="5">
        <v>20</v>
      </c>
      <c r="M15" s="5" t="s">
        <v>50</v>
      </c>
      <c r="N15" s="5">
        <f t="shared" si="1"/>
        <v>140</v>
      </c>
      <c r="O15" s="5">
        <v>30</v>
      </c>
      <c r="P15" s="5">
        <f t="shared" si="0"/>
        <v>4200</v>
      </c>
      <c r="Q15" s="5">
        <f t="shared" si="2"/>
        <v>8400</v>
      </c>
      <c r="R15" s="10">
        <f t="shared" si="3"/>
        <v>5000</v>
      </c>
      <c r="S15" s="10">
        <f t="shared" si="4"/>
        <v>8000</v>
      </c>
      <c r="T15" s="10">
        <f t="shared" si="5"/>
        <v>12000</v>
      </c>
      <c r="U15" s="5" t="s">
        <v>70</v>
      </c>
    </row>
    <row r="16" spans="1:21" ht="25.5" x14ac:dyDescent="0.2">
      <c r="A16" s="5" t="s">
        <v>19</v>
      </c>
      <c r="B16" s="5" t="s">
        <v>87</v>
      </c>
      <c r="C16" s="8" t="s">
        <v>34</v>
      </c>
      <c r="D16" s="11" t="s">
        <v>52</v>
      </c>
      <c r="E16" s="5" t="s">
        <v>16</v>
      </c>
      <c r="F16" s="5" t="s">
        <v>9</v>
      </c>
      <c r="G16" s="9" t="s">
        <v>1</v>
      </c>
      <c r="H16" s="7">
        <v>24</v>
      </c>
      <c r="I16" s="7" t="s">
        <v>11</v>
      </c>
      <c r="J16" s="5" t="s">
        <v>12</v>
      </c>
      <c r="K16" s="8">
        <v>1</v>
      </c>
      <c r="L16" s="5">
        <v>20</v>
      </c>
      <c r="M16" s="5" t="s">
        <v>50</v>
      </c>
      <c r="N16" s="5">
        <f t="shared" si="1"/>
        <v>140</v>
      </c>
      <c r="O16" s="5">
        <v>30</v>
      </c>
      <c r="P16" s="5">
        <f t="shared" si="0"/>
        <v>4200</v>
      </c>
      <c r="Q16" s="5">
        <f t="shared" si="2"/>
        <v>4200</v>
      </c>
      <c r="R16" s="10">
        <f t="shared" si="3"/>
        <v>2500</v>
      </c>
      <c r="S16" s="10">
        <f t="shared" si="4"/>
        <v>4000</v>
      </c>
      <c r="T16" s="10">
        <f t="shared" si="5"/>
        <v>6000</v>
      </c>
      <c r="U16" s="5" t="s">
        <v>71</v>
      </c>
    </row>
    <row r="17" spans="1:21" ht="25.5" x14ac:dyDescent="0.2">
      <c r="A17" s="5" t="s">
        <v>19</v>
      </c>
      <c r="B17" s="5" t="s">
        <v>87</v>
      </c>
      <c r="C17" s="8" t="s">
        <v>35</v>
      </c>
      <c r="D17" s="11" t="s">
        <v>52</v>
      </c>
      <c r="E17" s="5" t="s">
        <v>16</v>
      </c>
      <c r="F17" s="5" t="s">
        <v>9</v>
      </c>
      <c r="G17" s="9" t="s">
        <v>1</v>
      </c>
      <c r="H17" s="7">
        <v>24</v>
      </c>
      <c r="I17" s="7" t="s">
        <v>11</v>
      </c>
      <c r="J17" s="5" t="s">
        <v>12</v>
      </c>
      <c r="K17" s="8">
        <v>2</v>
      </c>
      <c r="L17" s="5">
        <v>20</v>
      </c>
      <c r="M17" s="5" t="s">
        <v>50</v>
      </c>
      <c r="N17" s="5">
        <f t="shared" si="1"/>
        <v>140</v>
      </c>
      <c r="O17" s="5">
        <v>30</v>
      </c>
      <c r="P17" s="5">
        <f t="shared" si="0"/>
        <v>4200</v>
      </c>
      <c r="Q17" s="5">
        <f t="shared" si="2"/>
        <v>8400</v>
      </c>
      <c r="R17" s="10">
        <f t="shared" si="3"/>
        <v>5000</v>
      </c>
      <c r="S17" s="10">
        <f t="shared" si="4"/>
        <v>8000</v>
      </c>
      <c r="T17" s="10">
        <f t="shared" si="5"/>
        <v>12000</v>
      </c>
      <c r="U17" s="5" t="s">
        <v>72</v>
      </c>
    </row>
    <row r="18" spans="1:21" ht="25.5" x14ac:dyDescent="0.2">
      <c r="A18" s="5" t="s">
        <v>19</v>
      </c>
      <c r="B18" s="5" t="s">
        <v>87</v>
      </c>
      <c r="C18" s="8" t="s">
        <v>36</v>
      </c>
      <c r="D18" s="11" t="s">
        <v>52</v>
      </c>
      <c r="E18" s="5" t="s">
        <v>16</v>
      </c>
      <c r="F18" s="5" t="s">
        <v>9</v>
      </c>
      <c r="G18" s="9" t="s">
        <v>1</v>
      </c>
      <c r="H18" s="7">
        <v>24</v>
      </c>
      <c r="I18" s="7" t="s">
        <v>11</v>
      </c>
      <c r="J18" s="5" t="s">
        <v>12</v>
      </c>
      <c r="K18" s="8">
        <v>2</v>
      </c>
      <c r="L18" s="5">
        <v>20</v>
      </c>
      <c r="M18" s="5" t="s">
        <v>50</v>
      </c>
      <c r="N18" s="5">
        <f t="shared" si="1"/>
        <v>140</v>
      </c>
      <c r="O18" s="5">
        <v>30</v>
      </c>
      <c r="P18" s="5">
        <f t="shared" si="0"/>
        <v>4200</v>
      </c>
      <c r="Q18" s="5">
        <f t="shared" si="2"/>
        <v>8400</v>
      </c>
      <c r="R18" s="10">
        <f t="shared" si="3"/>
        <v>5000</v>
      </c>
      <c r="S18" s="10">
        <f t="shared" si="4"/>
        <v>8000</v>
      </c>
      <c r="T18" s="10">
        <f t="shared" si="5"/>
        <v>12000</v>
      </c>
      <c r="U18" s="5" t="s">
        <v>73</v>
      </c>
    </row>
    <row r="19" spans="1:21" ht="25.5" x14ac:dyDescent="0.2">
      <c r="A19" s="5" t="s">
        <v>19</v>
      </c>
      <c r="B19" s="5" t="s">
        <v>87</v>
      </c>
      <c r="C19" s="8" t="s">
        <v>37</v>
      </c>
      <c r="D19" s="11" t="s">
        <v>52</v>
      </c>
      <c r="E19" s="5" t="s">
        <v>16</v>
      </c>
      <c r="F19" s="5" t="s">
        <v>9</v>
      </c>
      <c r="G19" s="9" t="s">
        <v>1</v>
      </c>
      <c r="H19" s="7">
        <v>24</v>
      </c>
      <c r="I19" s="7" t="s">
        <v>11</v>
      </c>
      <c r="J19" s="5" t="s">
        <v>12</v>
      </c>
      <c r="K19" s="8">
        <v>2</v>
      </c>
      <c r="L19" s="5">
        <v>20</v>
      </c>
      <c r="M19" s="5" t="s">
        <v>50</v>
      </c>
      <c r="N19" s="5">
        <f t="shared" si="1"/>
        <v>140</v>
      </c>
      <c r="O19" s="5">
        <v>30</v>
      </c>
      <c r="P19" s="5">
        <f t="shared" si="0"/>
        <v>4200</v>
      </c>
      <c r="Q19" s="5">
        <f t="shared" si="2"/>
        <v>8400</v>
      </c>
      <c r="R19" s="10">
        <f t="shared" si="3"/>
        <v>5000</v>
      </c>
      <c r="S19" s="10">
        <f t="shared" si="4"/>
        <v>8000</v>
      </c>
      <c r="T19" s="10">
        <f t="shared" si="5"/>
        <v>12000</v>
      </c>
      <c r="U19" s="5" t="s">
        <v>74</v>
      </c>
    </row>
    <row r="20" spans="1:21" ht="25.5" x14ac:dyDescent="0.2">
      <c r="A20" s="5" t="s">
        <v>19</v>
      </c>
      <c r="B20" s="5" t="s">
        <v>87</v>
      </c>
      <c r="C20" s="8" t="s">
        <v>38</v>
      </c>
      <c r="D20" s="11" t="s">
        <v>52</v>
      </c>
      <c r="E20" s="5" t="s">
        <v>16</v>
      </c>
      <c r="F20" s="5" t="s">
        <v>9</v>
      </c>
      <c r="G20" s="9" t="s">
        <v>1</v>
      </c>
      <c r="H20" s="7">
        <v>24</v>
      </c>
      <c r="I20" s="7" t="s">
        <v>11</v>
      </c>
      <c r="J20" s="5" t="s">
        <v>12</v>
      </c>
      <c r="K20" s="8">
        <v>1</v>
      </c>
      <c r="L20" s="5">
        <v>20</v>
      </c>
      <c r="M20" s="5" t="s">
        <v>50</v>
      </c>
      <c r="N20" s="5">
        <f t="shared" si="1"/>
        <v>140</v>
      </c>
      <c r="O20" s="5">
        <v>30</v>
      </c>
      <c r="P20" s="5">
        <f t="shared" si="0"/>
        <v>4200</v>
      </c>
      <c r="Q20" s="5">
        <f t="shared" si="2"/>
        <v>4200</v>
      </c>
      <c r="R20" s="10">
        <f t="shared" si="3"/>
        <v>2500</v>
      </c>
      <c r="S20" s="10">
        <f t="shared" si="4"/>
        <v>4000</v>
      </c>
      <c r="T20" s="10">
        <f t="shared" si="5"/>
        <v>6000</v>
      </c>
      <c r="U20" s="5" t="s">
        <v>75</v>
      </c>
    </row>
    <row r="21" spans="1:21" ht="25.5" x14ac:dyDescent="0.2">
      <c r="A21" s="5" t="s">
        <v>19</v>
      </c>
      <c r="B21" s="5" t="s">
        <v>87</v>
      </c>
      <c r="C21" s="8" t="s">
        <v>39</v>
      </c>
      <c r="D21" s="11" t="s">
        <v>52</v>
      </c>
      <c r="E21" s="5" t="s">
        <v>16</v>
      </c>
      <c r="F21" s="5" t="s">
        <v>9</v>
      </c>
      <c r="G21" s="9" t="s">
        <v>1</v>
      </c>
      <c r="H21" s="7">
        <v>24</v>
      </c>
      <c r="I21" s="7" t="s">
        <v>11</v>
      </c>
      <c r="J21" s="5" t="s">
        <v>12</v>
      </c>
      <c r="K21" s="8">
        <v>1</v>
      </c>
      <c r="L21" s="5">
        <v>20</v>
      </c>
      <c r="M21" s="5" t="s">
        <v>50</v>
      </c>
      <c r="N21" s="5">
        <f t="shared" si="1"/>
        <v>140</v>
      </c>
      <c r="O21" s="5">
        <v>30</v>
      </c>
      <c r="P21" s="5">
        <f t="shared" si="0"/>
        <v>4200</v>
      </c>
      <c r="Q21" s="5">
        <f t="shared" si="2"/>
        <v>4200</v>
      </c>
      <c r="R21" s="10">
        <f t="shared" si="3"/>
        <v>2500</v>
      </c>
      <c r="S21" s="10">
        <f t="shared" si="4"/>
        <v>4000</v>
      </c>
      <c r="T21" s="10">
        <f t="shared" si="5"/>
        <v>6000</v>
      </c>
      <c r="U21" s="5" t="s">
        <v>76</v>
      </c>
    </row>
    <row r="22" spans="1:21" ht="25.5" x14ac:dyDescent="0.2">
      <c r="A22" s="5" t="s">
        <v>19</v>
      </c>
      <c r="B22" s="5" t="s">
        <v>87</v>
      </c>
      <c r="C22" s="8" t="s">
        <v>40</v>
      </c>
      <c r="D22" s="11" t="s">
        <v>52</v>
      </c>
      <c r="E22" s="5" t="s">
        <v>16</v>
      </c>
      <c r="F22" s="5" t="s">
        <v>9</v>
      </c>
      <c r="G22" s="9" t="s">
        <v>1</v>
      </c>
      <c r="H22" s="7">
        <v>24</v>
      </c>
      <c r="I22" s="7" t="s">
        <v>11</v>
      </c>
      <c r="J22" s="5" t="s">
        <v>12</v>
      </c>
      <c r="K22" s="8">
        <v>3</v>
      </c>
      <c r="L22" s="5">
        <v>20</v>
      </c>
      <c r="M22" s="5" t="s">
        <v>50</v>
      </c>
      <c r="N22" s="5">
        <f t="shared" si="1"/>
        <v>140</v>
      </c>
      <c r="O22" s="5">
        <v>30</v>
      </c>
      <c r="P22" s="5">
        <f t="shared" si="0"/>
        <v>4200</v>
      </c>
      <c r="Q22" s="5">
        <f t="shared" si="2"/>
        <v>12600</v>
      </c>
      <c r="R22" s="10">
        <f t="shared" si="3"/>
        <v>7500</v>
      </c>
      <c r="S22" s="10">
        <f t="shared" si="4"/>
        <v>12000</v>
      </c>
      <c r="T22" s="10">
        <f t="shared" si="5"/>
        <v>18000</v>
      </c>
      <c r="U22" s="5" t="s">
        <v>77</v>
      </c>
    </row>
    <row r="23" spans="1:21" ht="25.5" x14ac:dyDescent="0.2">
      <c r="A23" s="5" t="s">
        <v>19</v>
      </c>
      <c r="B23" s="5" t="s">
        <v>87</v>
      </c>
      <c r="C23" s="8" t="s">
        <v>41</v>
      </c>
      <c r="D23" s="11" t="s">
        <v>52</v>
      </c>
      <c r="E23" s="5" t="s">
        <v>16</v>
      </c>
      <c r="F23" s="5" t="s">
        <v>9</v>
      </c>
      <c r="G23" s="9" t="s">
        <v>1</v>
      </c>
      <c r="H23" s="7">
        <v>24</v>
      </c>
      <c r="I23" s="7" t="s">
        <v>11</v>
      </c>
      <c r="J23" s="5" t="s">
        <v>12</v>
      </c>
      <c r="K23" s="8">
        <v>2</v>
      </c>
      <c r="L23" s="5">
        <v>20</v>
      </c>
      <c r="M23" s="5" t="s">
        <v>50</v>
      </c>
      <c r="N23" s="5">
        <f t="shared" si="1"/>
        <v>140</v>
      </c>
      <c r="O23" s="5">
        <v>30</v>
      </c>
      <c r="P23" s="5">
        <f t="shared" si="0"/>
        <v>4200</v>
      </c>
      <c r="Q23" s="5">
        <f t="shared" si="2"/>
        <v>8400</v>
      </c>
      <c r="R23" s="10">
        <f t="shared" si="3"/>
        <v>5000</v>
      </c>
      <c r="S23" s="10">
        <f t="shared" si="4"/>
        <v>8000</v>
      </c>
      <c r="T23" s="10">
        <f t="shared" si="5"/>
        <v>12000</v>
      </c>
      <c r="U23" s="5" t="s">
        <v>78</v>
      </c>
    </row>
    <row r="24" spans="1:21" ht="25.5" x14ac:dyDescent="0.2">
      <c r="A24" s="5" t="s">
        <v>19</v>
      </c>
      <c r="B24" s="5" t="s">
        <v>87</v>
      </c>
      <c r="C24" s="8" t="s">
        <v>42</v>
      </c>
      <c r="D24" s="11" t="s">
        <v>52</v>
      </c>
      <c r="E24" s="5" t="s">
        <v>16</v>
      </c>
      <c r="F24" s="5" t="s">
        <v>9</v>
      </c>
      <c r="G24" s="9" t="s">
        <v>1</v>
      </c>
      <c r="H24" s="7">
        <v>24</v>
      </c>
      <c r="I24" s="7" t="s">
        <v>11</v>
      </c>
      <c r="J24" s="5" t="s">
        <v>12</v>
      </c>
      <c r="K24" s="8">
        <v>2</v>
      </c>
      <c r="L24" s="5">
        <v>20</v>
      </c>
      <c r="M24" s="5" t="s">
        <v>50</v>
      </c>
      <c r="N24" s="5">
        <f t="shared" si="1"/>
        <v>140</v>
      </c>
      <c r="O24" s="5">
        <v>30</v>
      </c>
      <c r="P24" s="5">
        <f t="shared" si="0"/>
        <v>4200</v>
      </c>
      <c r="Q24" s="5">
        <f t="shared" si="2"/>
        <v>8400</v>
      </c>
      <c r="R24" s="10">
        <f t="shared" si="3"/>
        <v>5000</v>
      </c>
      <c r="S24" s="10">
        <f t="shared" si="4"/>
        <v>8000</v>
      </c>
      <c r="T24" s="10">
        <f t="shared" si="5"/>
        <v>12000</v>
      </c>
      <c r="U24" s="5" t="s">
        <v>79</v>
      </c>
    </row>
    <row r="25" spans="1:21" ht="25.5" x14ac:dyDescent="0.2">
      <c r="A25" s="5" t="s">
        <v>19</v>
      </c>
      <c r="B25" s="5" t="s">
        <v>87</v>
      </c>
      <c r="C25" s="8" t="s">
        <v>43</v>
      </c>
      <c r="D25" s="11" t="s">
        <v>52</v>
      </c>
      <c r="E25" s="5" t="s">
        <v>16</v>
      </c>
      <c r="F25" s="5" t="s">
        <v>9</v>
      </c>
      <c r="G25" s="9" t="s">
        <v>1</v>
      </c>
      <c r="H25" s="7">
        <v>24</v>
      </c>
      <c r="I25" s="7" t="s">
        <v>11</v>
      </c>
      <c r="J25" s="5" t="s">
        <v>12</v>
      </c>
      <c r="K25" s="8">
        <v>3</v>
      </c>
      <c r="L25" s="5">
        <v>20</v>
      </c>
      <c r="M25" s="5" t="s">
        <v>50</v>
      </c>
      <c r="N25" s="5">
        <f t="shared" si="1"/>
        <v>140</v>
      </c>
      <c r="O25" s="5">
        <v>30</v>
      </c>
      <c r="P25" s="5">
        <f t="shared" si="0"/>
        <v>4200</v>
      </c>
      <c r="Q25" s="5">
        <f t="shared" si="2"/>
        <v>12600</v>
      </c>
      <c r="R25" s="10">
        <f t="shared" si="3"/>
        <v>7500</v>
      </c>
      <c r="S25" s="10">
        <f t="shared" si="4"/>
        <v>12000</v>
      </c>
      <c r="T25" s="10">
        <f t="shared" si="5"/>
        <v>18000</v>
      </c>
      <c r="U25" s="5" t="s">
        <v>80</v>
      </c>
    </row>
    <row r="26" spans="1:21" ht="25.5" x14ac:dyDescent="0.2">
      <c r="A26" s="5" t="s">
        <v>88</v>
      </c>
      <c r="B26" s="5" t="s">
        <v>87</v>
      </c>
      <c r="C26" s="8" t="s">
        <v>44</v>
      </c>
      <c r="D26" s="11" t="s">
        <v>52</v>
      </c>
      <c r="E26" s="5" t="s">
        <v>16</v>
      </c>
      <c r="F26" s="5" t="s">
        <v>9</v>
      </c>
      <c r="G26" s="9" t="s">
        <v>1</v>
      </c>
      <c r="H26" s="7">
        <v>24</v>
      </c>
      <c r="I26" s="7" t="s">
        <v>11</v>
      </c>
      <c r="J26" s="5" t="s">
        <v>12</v>
      </c>
      <c r="K26" s="8">
        <v>1</v>
      </c>
      <c r="L26" s="5">
        <v>20</v>
      </c>
      <c r="M26" s="5" t="s">
        <v>50</v>
      </c>
      <c r="N26" s="5">
        <f t="shared" si="1"/>
        <v>140</v>
      </c>
      <c r="O26" s="5">
        <v>30</v>
      </c>
      <c r="P26" s="5">
        <f t="shared" si="0"/>
        <v>4200</v>
      </c>
      <c r="Q26" s="5">
        <f t="shared" si="2"/>
        <v>4200</v>
      </c>
      <c r="R26" s="10">
        <f t="shared" si="3"/>
        <v>2500</v>
      </c>
      <c r="S26" s="10">
        <f t="shared" si="4"/>
        <v>4000</v>
      </c>
      <c r="T26" s="10">
        <f t="shared" si="5"/>
        <v>6000</v>
      </c>
      <c r="U26" s="5" t="s">
        <v>81</v>
      </c>
    </row>
    <row r="27" spans="1:21" ht="25.5" x14ac:dyDescent="0.2">
      <c r="A27" s="5" t="s">
        <v>88</v>
      </c>
      <c r="B27" s="5" t="s">
        <v>87</v>
      </c>
      <c r="C27" s="8" t="s">
        <v>45</v>
      </c>
      <c r="D27" s="11" t="s">
        <v>52</v>
      </c>
      <c r="E27" s="5" t="s">
        <v>16</v>
      </c>
      <c r="F27" s="5" t="s">
        <v>9</v>
      </c>
      <c r="G27" s="9" t="s">
        <v>1</v>
      </c>
      <c r="H27" s="7">
        <v>24</v>
      </c>
      <c r="I27" s="7" t="s">
        <v>11</v>
      </c>
      <c r="J27" s="5" t="s">
        <v>12</v>
      </c>
      <c r="K27" s="8">
        <v>1</v>
      </c>
      <c r="L27" s="5">
        <v>20</v>
      </c>
      <c r="M27" s="5" t="s">
        <v>50</v>
      </c>
      <c r="N27" s="5">
        <f t="shared" si="1"/>
        <v>140</v>
      </c>
      <c r="O27" s="5">
        <v>30</v>
      </c>
      <c r="P27" s="5">
        <f t="shared" si="0"/>
        <v>4200</v>
      </c>
      <c r="Q27" s="5">
        <f t="shared" si="2"/>
        <v>4200</v>
      </c>
      <c r="R27" s="10">
        <f t="shared" si="3"/>
        <v>2500</v>
      </c>
      <c r="S27" s="10">
        <f t="shared" si="4"/>
        <v>4000</v>
      </c>
      <c r="T27" s="10">
        <f t="shared" si="5"/>
        <v>6000</v>
      </c>
      <c r="U27" s="5" t="s">
        <v>82</v>
      </c>
    </row>
    <row r="28" spans="1:21" ht="25.5" x14ac:dyDescent="0.2">
      <c r="A28" s="5" t="s">
        <v>89</v>
      </c>
      <c r="B28" s="5" t="s">
        <v>87</v>
      </c>
      <c r="C28" s="8" t="s">
        <v>46</v>
      </c>
      <c r="D28" s="11" t="s">
        <v>52</v>
      </c>
      <c r="E28" s="5" t="s">
        <v>16</v>
      </c>
      <c r="F28" s="5" t="s">
        <v>9</v>
      </c>
      <c r="G28" s="9" t="s">
        <v>1</v>
      </c>
      <c r="H28" s="7">
        <v>24</v>
      </c>
      <c r="I28" s="7" t="s">
        <v>11</v>
      </c>
      <c r="J28" s="5" t="s">
        <v>12</v>
      </c>
      <c r="K28" s="8">
        <v>1</v>
      </c>
      <c r="L28" s="5">
        <v>20</v>
      </c>
      <c r="M28" s="5" t="s">
        <v>50</v>
      </c>
      <c r="N28" s="5">
        <f t="shared" si="1"/>
        <v>140</v>
      </c>
      <c r="O28" s="5">
        <v>30</v>
      </c>
      <c r="P28" s="5">
        <f t="shared" si="0"/>
        <v>4200</v>
      </c>
      <c r="Q28" s="5">
        <f t="shared" si="2"/>
        <v>4200</v>
      </c>
      <c r="R28" s="10">
        <f t="shared" si="3"/>
        <v>2500</v>
      </c>
      <c r="S28" s="10">
        <f t="shared" si="4"/>
        <v>4000</v>
      </c>
      <c r="T28" s="10">
        <f t="shared" si="5"/>
        <v>6000</v>
      </c>
      <c r="U28" s="5" t="s">
        <v>83</v>
      </c>
    </row>
    <row r="29" spans="1:21" ht="25.5" x14ac:dyDescent="0.2">
      <c r="A29" s="5" t="s">
        <v>89</v>
      </c>
      <c r="B29" s="5" t="s">
        <v>87</v>
      </c>
      <c r="C29" s="8" t="s">
        <v>47</v>
      </c>
      <c r="D29" s="11" t="s">
        <v>52</v>
      </c>
      <c r="E29" s="5" t="s">
        <v>16</v>
      </c>
      <c r="F29" s="5" t="s">
        <v>9</v>
      </c>
      <c r="G29" s="9" t="s">
        <v>1</v>
      </c>
      <c r="H29" s="7">
        <v>24</v>
      </c>
      <c r="I29" s="7" t="s">
        <v>11</v>
      </c>
      <c r="J29" s="5" t="s">
        <v>12</v>
      </c>
      <c r="K29" s="8">
        <v>1</v>
      </c>
      <c r="L29" s="5">
        <v>20</v>
      </c>
      <c r="M29" s="5" t="s">
        <v>50</v>
      </c>
      <c r="N29" s="5">
        <f t="shared" si="1"/>
        <v>140</v>
      </c>
      <c r="O29" s="5">
        <v>30</v>
      </c>
      <c r="P29" s="5">
        <f t="shared" si="0"/>
        <v>4200</v>
      </c>
      <c r="Q29" s="5">
        <f t="shared" si="2"/>
        <v>4200</v>
      </c>
      <c r="R29" s="10">
        <f t="shared" si="3"/>
        <v>2500</v>
      </c>
      <c r="S29" s="10">
        <f t="shared" si="4"/>
        <v>4000</v>
      </c>
      <c r="T29" s="10">
        <f t="shared" si="5"/>
        <v>6000</v>
      </c>
      <c r="U29" s="5" t="s">
        <v>84</v>
      </c>
    </row>
    <row r="30" spans="1:21" ht="25.5" x14ac:dyDescent="0.2">
      <c r="A30" s="5" t="s">
        <v>90</v>
      </c>
      <c r="B30" s="5" t="s">
        <v>87</v>
      </c>
      <c r="C30" s="8" t="s">
        <v>48</v>
      </c>
      <c r="D30" s="11" t="s">
        <v>52</v>
      </c>
      <c r="E30" s="5" t="s">
        <v>16</v>
      </c>
      <c r="F30" s="5" t="s">
        <v>9</v>
      </c>
      <c r="G30" s="9" t="s">
        <v>1</v>
      </c>
      <c r="H30" s="7">
        <v>24</v>
      </c>
      <c r="I30" s="7" t="s">
        <v>11</v>
      </c>
      <c r="J30" s="5" t="s">
        <v>12</v>
      </c>
      <c r="K30" s="8">
        <v>1</v>
      </c>
      <c r="L30" s="5">
        <v>20</v>
      </c>
      <c r="M30" s="5" t="s">
        <v>50</v>
      </c>
      <c r="N30" s="5">
        <f t="shared" si="1"/>
        <v>140</v>
      </c>
      <c r="O30" s="5">
        <v>30</v>
      </c>
      <c r="P30" s="5">
        <f t="shared" si="0"/>
        <v>4200</v>
      </c>
      <c r="Q30" s="5">
        <f t="shared" si="2"/>
        <v>4200</v>
      </c>
      <c r="R30" s="10">
        <f t="shared" si="3"/>
        <v>2500</v>
      </c>
      <c r="S30" s="10">
        <f t="shared" si="4"/>
        <v>4000</v>
      </c>
      <c r="T30" s="10">
        <f t="shared" si="5"/>
        <v>6000</v>
      </c>
      <c r="U30" s="5" t="s">
        <v>85</v>
      </c>
    </row>
    <row r="31" spans="1:21" ht="25.5" x14ac:dyDescent="0.2">
      <c r="A31" s="5" t="s">
        <v>90</v>
      </c>
      <c r="B31" s="5" t="s">
        <v>87</v>
      </c>
      <c r="C31" s="8" t="s">
        <v>49</v>
      </c>
      <c r="D31" s="11" t="s">
        <v>52</v>
      </c>
      <c r="E31" s="5" t="s">
        <v>16</v>
      </c>
      <c r="F31" s="5" t="s">
        <v>9</v>
      </c>
      <c r="G31" s="9" t="s">
        <v>1</v>
      </c>
      <c r="H31" s="7">
        <v>24</v>
      </c>
      <c r="I31" s="7" t="s">
        <v>11</v>
      </c>
      <c r="J31" s="5" t="s">
        <v>12</v>
      </c>
      <c r="K31" s="8">
        <v>1</v>
      </c>
      <c r="L31" s="5">
        <v>20</v>
      </c>
      <c r="M31" s="5" t="s">
        <v>50</v>
      </c>
      <c r="N31" s="5">
        <f t="shared" si="1"/>
        <v>140</v>
      </c>
      <c r="O31" s="5">
        <v>30</v>
      </c>
      <c r="P31" s="5">
        <f t="shared" si="0"/>
        <v>4200</v>
      </c>
      <c r="Q31" s="5">
        <f t="shared" si="2"/>
        <v>4200</v>
      </c>
      <c r="R31" s="10">
        <f t="shared" si="3"/>
        <v>2500</v>
      </c>
      <c r="S31" s="10">
        <f t="shared" si="4"/>
        <v>4000</v>
      </c>
      <c r="T31" s="10">
        <f t="shared" si="5"/>
        <v>6000</v>
      </c>
      <c r="U31" s="5" t="s">
        <v>86</v>
      </c>
    </row>
  </sheetData>
  <autoFilter ref="A1:U1"/>
  <hyperlinks>
    <hyperlink ref="G2" r:id="rId1"/>
    <hyperlink ref="G3:G31" r:id="rId2" display="Фото"/>
    <hyperlink ref="D2" r:id="rId3"/>
    <hyperlink ref="D3" r:id="rId4"/>
    <hyperlink ref="D4" r:id="rId5"/>
    <hyperlink ref="D5" r:id="rId6"/>
    <hyperlink ref="D6" r:id="rId7"/>
    <hyperlink ref="D7" r:id="rId8"/>
    <hyperlink ref="D8" r:id="rId9"/>
    <hyperlink ref="D9" r:id="rId10"/>
    <hyperlink ref="D10" r:id="rId11"/>
    <hyperlink ref="D11" r:id="rId12"/>
    <hyperlink ref="D12" r:id="rId13"/>
    <hyperlink ref="D13" r:id="rId14"/>
    <hyperlink ref="D14" r:id="rId15"/>
    <hyperlink ref="D15" r:id="rId16"/>
    <hyperlink ref="D16" r:id="rId17"/>
    <hyperlink ref="D17" r:id="rId18"/>
    <hyperlink ref="D18" r:id="rId19"/>
    <hyperlink ref="D19" r:id="rId20"/>
    <hyperlink ref="D20" r:id="rId21"/>
    <hyperlink ref="D21" r:id="rId22"/>
    <hyperlink ref="D22" r:id="rId23"/>
    <hyperlink ref="D23" r:id="rId24"/>
    <hyperlink ref="D24" r:id="rId25"/>
    <hyperlink ref="D25" r:id="rId26"/>
    <hyperlink ref="D26" r:id="rId27"/>
    <hyperlink ref="D27" r:id="rId28"/>
    <hyperlink ref="D28" r:id="rId29"/>
    <hyperlink ref="D29" r:id="rId30"/>
    <hyperlink ref="D30" r:id="rId31"/>
    <hyperlink ref="D31" r:id="rId32"/>
  </hyperlinks>
  <pageMargins left="0.7" right="0.7" top="0.75" bottom="0.75" header="0.3" footer="0.3"/>
  <pageSetup paperSize="9" orientation="portrait"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2026-06-05T20:41:08Z</dcterms:modified>
</cp:coreProperties>
</file>