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чтовые ящики" sheetId="1" r:id="rId1"/>
  </sheets>
  <definedNames>
    <definedName name="_xlnm._FilterDatabase" localSheetId="0" hidden="1">'Почтовые ящики'!$A$1:$J$2</definedName>
  </definedNames>
  <calcPr calcId="162913"/>
</workbook>
</file>

<file path=xl/calcChain.xml><?xml version="1.0" encoding="utf-8"?>
<calcChain xmlns="http://schemas.openxmlformats.org/spreadsheetml/2006/main">
  <c r="I7" i="1" l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I2" i="1"/>
  <c r="H2" i="1"/>
  <c r="G2" i="1"/>
</calcChain>
</file>

<file path=xl/sharedStrings.xml><?xml version="1.0" encoding="utf-8"?>
<sst xmlns="http://schemas.openxmlformats.org/spreadsheetml/2006/main" count="40" uniqueCount="15">
  <si>
    <t>Город</t>
  </si>
  <si>
    <t>Вид рекламы</t>
  </si>
  <si>
    <t>А5</t>
  </si>
  <si>
    <t>А4</t>
  </si>
  <si>
    <t>А3</t>
  </si>
  <si>
    <t>Рязань</t>
  </si>
  <si>
    <t>Реклама по почтовым ящикам</t>
  </si>
  <si>
    <t>Район</t>
  </si>
  <si>
    <t>Все районы города</t>
  </si>
  <si>
    <t>Фото</t>
  </si>
  <si>
    <t>Ссылка</t>
  </si>
  <si>
    <t>Услуги дизайнера</t>
  </si>
  <si>
    <t>От 900 руб.</t>
  </si>
  <si>
    <t>Количество листовок (максимум)</t>
  </si>
  <si>
    <t>Количество листовок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</si>
</sst>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GopTIYOySCZ-5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opTIYOySCZ-5w" TargetMode="External"/><Relationship Id="rId1" Type="http://schemas.openxmlformats.org/officeDocument/2006/relationships/hyperlink" Target="https://disk.yandex.ru/d/GopTIYOySCZ-5w" TargetMode="External"/><Relationship Id="rId6" Type="http://schemas.openxmlformats.org/officeDocument/2006/relationships/hyperlink" Target="https://disk.yandex.ru/d/GopTIYOySCZ-5w" TargetMode="External"/><Relationship Id="rId5" Type="http://schemas.openxmlformats.org/officeDocument/2006/relationships/hyperlink" Target="https://disk.yandex.ru/d/GopTIYOySCZ-5w" TargetMode="External"/><Relationship Id="rId4" Type="http://schemas.openxmlformats.org/officeDocument/2006/relationships/hyperlink" Target="https://disk.yandex.ru/d/GopTIYOySCZ-5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E4" sqref="E4"/>
    </sheetView>
  </sheetViews>
  <sheetFormatPr defaultRowHeight="12.75" x14ac:dyDescent="0.2"/>
  <cols>
    <col min="1" max="1" width="10.5703125" style="4" customWidth="1"/>
    <col min="2" max="2" width="16.7109375" style="4" customWidth="1"/>
    <col min="3" max="3" width="16.42578125" style="4" bestFit="1" customWidth="1"/>
    <col min="4" max="4" width="9.5703125" style="4" bestFit="1" customWidth="1"/>
    <col min="5" max="6" width="22.5703125" style="4" bestFit="1" customWidth="1"/>
    <col min="7" max="9" width="11.28515625" style="4" bestFit="1" customWidth="1"/>
    <col min="10" max="10" width="14.28515625" style="5" bestFit="1" customWidth="1"/>
    <col min="11" max="16384" width="9.140625" style="4"/>
  </cols>
  <sheetData>
    <row r="1" spans="1:10" ht="25.5" x14ac:dyDescent="0.2">
      <c r="A1" s="1" t="s">
        <v>0</v>
      </c>
      <c r="B1" s="1" t="s">
        <v>7</v>
      </c>
      <c r="C1" s="1" t="s">
        <v>1</v>
      </c>
      <c r="D1" s="1" t="s">
        <v>9</v>
      </c>
      <c r="E1" s="1" t="s">
        <v>13</v>
      </c>
      <c r="F1" s="1" t="s">
        <v>14</v>
      </c>
      <c r="G1" s="1" t="s">
        <v>2</v>
      </c>
      <c r="H1" s="1" t="s">
        <v>3</v>
      </c>
      <c r="I1" s="1" t="s">
        <v>4</v>
      </c>
      <c r="J1" s="2" t="s">
        <v>11</v>
      </c>
    </row>
    <row r="2" spans="1:10" ht="25.5" x14ac:dyDescent="0.2">
      <c r="A2" s="3" t="s">
        <v>5</v>
      </c>
      <c r="B2" s="3" t="s">
        <v>8</v>
      </c>
      <c r="C2" s="3" t="s">
        <v>6</v>
      </c>
      <c r="D2" s="6" t="s">
        <v>10</v>
      </c>
      <c r="E2" s="7">
        <v>100000</v>
      </c>
      <c r="F2" s="7">
        <v>1000</v>
      </c>
      <c r="G2" s="9">
        <f>15*F2</f>
        <v>15000</v>
      </c>
      <c r="H2" s="9">
        <f>20*F2</f>
        <v>20000</v>
      </c>
      <c r="I2" s="9">
        <f>25*F2</f>
        <v>25000</v>
      </c>
      <c r="J2" s="8" t="s">
        <v>12</v>
      </c>
    </row>
    <row r="3" spans="1:10" ht="25.5" x14ac:dyDescent="0.2">
      <c r="A3" s="3" t="s">
        <v>5</v>
      </c>
      <c r="B3" s="3" t="s">
        <v>8</v>
      </c>
      <c r="C3" s="3" t="s">
        <v>6</v>
      </c>
      <c r="D3" s="6" t="s">
        <v>10</v>
      </c>
      <c r="E3" s="7">
        <v>100000</v>
      </c>
      <c r="F3" s="7">
        <v>2000</v>
      </c>
      <c r="G3" s="9">
        <f>14*F3</f>
        <v>28000</v>
      </c>
      <c r="H3" s="9">
        <f>19*F3</f>
        <v>38000</v>
      </c>
      <c r="I3" s="9">
        <f>24*F3</f>
        <v>48000</v>
      </c>
      <c r="J3" s="8" t="s">
        <v>12</v>
      </c>
    </row>
    <row r="4" spans="1:10" ht="25.5" x14ac:dyDescent="0.2">
      <c r="A4" s="3" t="s">
        <v>5</v>
      </c>
      <c r="B4" s="3" t="s">
        <v>8</v>
      </c>
      <c r="C4" s="3" t="s">
        <v>6</v>
      </c>
      <c r="D4" s="6" t="s">
        <v>10</v>
      </c>
      <c r="E4" s="7">
        <v>100000</v>
      </c>
      <c r="F4" s="7">
        <v>3000</v>
      </c>
      <c r="G4" s="9">
        <f>13*F4</f>
        <v>39000</v>
      </c>
      <c r="H4" s="9">
        <f>18*F4</f>
        <v>54000</v>
      </c>
      <c r="I4" s="9">
        <f>23*F4</f>
        <v>69000</v>
      </c>
      <c r="J4" s="8" t="s">
        <v>12</v>
      </c>
    </row>
    <row r="5" spans="1:10" ht="25.5" x14ac:dyDescent="0.2">
      <c r="A5" s="3" t="s">
        <v>5</v>
      </c>
      <c r="B5" s="3" t="s">
        <v>8</v>
      </c>
      <c r="C5" s="3" t="s">
        <v>6</v>
      </c>
      <c r="D5" s="6" t="s">
        <v>10</v>
      </c>
      <c r="E5" s="7">
        <v>100000</v>
      </c>
      <c r="F5" s="7">
        <v>4000</v>
      </c>
      <c r="G5" s="9">
        <f>12*F5</f>
        <v>48000</v>
      </c>
      <c r="H5" s="9">
        <f>17*F5</f>
        <v>68000</v>
      </c>
      <c r="I5" s="9">
        <f>22*F5</f>
        <v>88000</v>
      </c>
      <c r="J5" s="8" t="s">
        <v>12</v>
      </c>
    </row>
    <row r="6" spans="1:10" ht="25.5" x14ac:dyDescent="0.2">
      <c r="A6" s="3" t="s">
        <v>5</v>
      </c>
      <c r="B6" s="3" t="s">
        <v>8</v>
      </c>
      <c r="C6" s="3" t="s">
        <v>6</v>
      </c>
      <c r="D6" s="6" t="s">
        <v>10</v>
      </c>
      <c r="E6" s="7">
        <v>100000</v>
      </c>
      <c r="F6" s="7">
        <v>5000</v>
      </c>
      <c r="G6" s="9">
        <f>8*F6</f>
        <v>40000</v>
      </c>
      <c r="H6" s="9">
        <f>13*F6</f>
        <v>65000</v>
      </c>
      <c r="I6" s="9">
        <f>18*F6</f>
        <v>90000</v>
      </c>
      <c r="J6" s="8" t="s">
        <v>12</v>
      </c>
    </row>
    <row r="7" spans="1:10" ht="25.5" x14ac:dyDescent="0.2">
      <c r="A7" s="3" t="s">
        <v>5</v>
      </c>
      <c r="B7" s="3" t="s">
        <v>8</v>
      </c>
      <c r="C7" s="3" t="s">
        <v>6</v>
      </c>
      <c r="D7" s="6" t="s">
        <v>10</v>
      </c>
      <c r="E7" s="7">
        <v>100000</v>
      </c>
      <c r="F7" s="7">
        <v>10000</v>
      </c>
      <c r="G7" s="9">
        <f>6*F7</f>
        <v>60000</v>
      </c>
      <c r="H7" s="9">
        <f>11*F7</f>
        <v>110000</v>
      </c>
      <c r="I7" s="9">
        <f>16*F7</f>
        <v>160000</v>
      </c>
      <c r="J7" s="8" t="s">
        <v>12</v>
      </c>
    </row>
  </sheetData>
  <autoFilter ref="A1:J2"/>
  <hyperlinks>
    <hyperlink ref="D2" r:id="rId1"/>
    <hyperlink ref="D6" r:id="rId2"/>
    <hyperlink ref="D7" r:id="rId3"/>
    <hyperlink ref="D3" r:id="rId4"/>
    <hyperlink ref="D4" r:id="rId5"/>
    <hyperlink ref="D5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Почтовые ящики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2026-06-05T20:28:48Z</dcterms:modified>
</cp:coreProperties>
</file>